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27720" windowHeight="12570"/>
  </bookViews>
  <sheets>
    <sheet name="Foglio1" sheetId="1" r:id="rId1"/>
    <sheet name="Foglio2" sheetId="2" r:id="rId2"/>
    <sheet name="Foglio3" sheetId="3" r:id="rId3"/>
  </sheets>
  <definedNames>
    <definedName name="_xlnm.Print_Area" localSheetId="0">Foglio1!$A$1:$S$50</definedName>
  </definedNames>
  <calcPr calcId="145621" iterate="1"/>
</workbook>
</file>

<file path=xl/calcChain.xml><?xml version="1.0" encoding="utf-8"?>
<calcChain xmlns="http://schemas.openxmlformats.org/spreadsheetml/2006/main">
  <c r="D61" i="1" l="1"/>
  <c r="D62" i="1"/>
  <c r="D63" i="1"/>
  <c r="D64" i="1"/>
  <c r="D65" i="1"/>
  <c r="D66" i="1"/>
  <c r="D54" i="1"/>
  <c r="D55" i="1"/>
  <c r="D56" i="1"/>
  <c r="D57" i="1"/>
  <c r="D58" i="1"/>
  <c r="D53" i="1"/>
  <c r="I58" i="1"/>
  <c r="I57" i="1"/>
  <c r="I56" i="1"/>
  <c r="I55" i="1"/>
  <c r="I54" i="1"/>
  <c r="I53" i="1"/>
  <c r="I66" i="1" l="1"/>
  <c r="I65" i="1"/>
  <c r="I64" i="1"/>
  <c r="I63" i="1"/>
  <c r="I62" i="1"/>
  <c r="I61" i="1"/>
  <c r="I74" i="1" l="1"/>
  <c r="I73" i="1"/>
  <c r="I72" i="1"/>
  <c r="I71" i="1"/>
  <c r="I70" i="1"/>
  <c r="I69" i="1"/>
  <c r="D70" i="1"/>
  <c r="D71" i="1"/>
  <c r="D72" i="1"/>
  <c r="D73" i="1"/>
  <c r="D74" i="1"/>
  <c r="D69" i="1"/>
  <c r="D77" i="1"/>
  <c r="I77" i="1"/>
  <c r="D78" i="1"/>
  <c r="I78" i="1"/>
  <c r="D79" i="1"/>
  <c r="I79" i="1"/>
  <c r="D80" i="1"/>
  <c r="I80" i="1"/>
  <c r="D81" i="1"/>
  <c r="I81" i="1"/>
  <c r="D82" i="1" l="1"/>
  <c r="I82" i="1" l="1"/>
  <c r="D86" i="1" l="1"/>
  <c r="D87" i="1"/>
  <c r="D88" i="1"/>
  <c r="D89" i="1"/>
  <c r="D90" i="1"/>
  <c r="D85" i="1"/>
  <c r="I90" i="1"/>
  <c r="I89" i="1"/>
  <c r="I88" i="1"/>
  <c r="I87" i="1"/>
  <c r="I86" i="1"/>
  <c r="I85" i="1"/>
  <c r="D94" i="1" l="1"/>
  <c r="D95" i="1"/>
  <c r="D96" i="1"/>
  <c r="D97" i="1"/>
  <c r="D98" i="1"/>
  <c r="D93" i="1"/>
  <c r="I98" i="1"/>
  <c r="I97" i="1"/>
  <c r="I96" i="1"/>
  <c r="I95" i="1"/>
  <c r="I94" i="1"/>
  <c r="I93" i="1"/>
  <c r="D102" i="1" l="1"/>
  <c r="D103" i="1"/>
  <c r="D104" i="1"/>
  <c r="D105" i="1"/>
  <c r="D106" i="1"/>
  <c r="D101" i="1"/>
  <c r="I106" i="1"/>
  <c r="I105" i="1"/>
  <c r="I104" i="1"/>
  <c r="I103" i="1"/>
  <c r="I102" i="1"/>
  <c r="I101" i="1"/>
  <c r="D114" i="1" l="1"/>
  <c r="D113" i="1"/>
  <c r="D112" i="1"/>
  <c r="D111" i="1"/>
  <c r="D110" i="1"/>
  <c r="D109" i="1"/>
  <c r="I114" i="1"/>
  <c r="I113" i="1"/>
  <c r="I112" i="1"/>
  <c r="I111" i="1"/>
  <c r="I110" i="1"/>
  <c r="I109" i="1"/>
  <c r="D118" i="1" l="1"/>
  <c r="D119" i="1"/>
  <c r="D120" i="1"/>
  <c r="D121" i="1"/>
  <c r="D122" i="1"/>
  <c r="D117" i="1"/>
  <c r="I122" i="1"/>
  <c r="I121" i="1"/>
  <c r="I120" i="1"/>
  <c r="I119" i="1"/>
  <c r="I118" i="1"/>
  <c r="I117" i="1"/>
  <c r="D126" i="1" l="1"/>
  <c r="D127" i="1"/>
  <c r="D128" i="1"/>
  <c r="D129" i="1"/>
  <c r="D130" i="1"/>
  <c r="D125" i="1"/>
  <c r="I130" i="1"/>
  <c r="I129" i="1"/>
  <c r="I128" i="1"/>
  <c r="I127" i="1"/>
  <c r="I126" i="1"/>
  <c r="I125" i="1"/>
  <c r="D133" i="1"/>
  <c r="I133" i="1"/>
  <c r="D134" i="1"/>
  <c r="I134" i="1"/>
  <c r="D135" i="1"/>
  <c r="I135" i="1"/>
  <c r="D136" i="1"/>
  <c r="I136" i="1"/>
  <c r="D137" i="1"/>
  <c r="I137" i="1"/>
  <c r="D138" i="1" l="1"/>
  <c r="I138" i="1"/>
  <c r="D144" i="1"/>
  <c r="D142" i="1" l="1"/>
  <c r="D143" i="1"/>
  <c r="D145" i="1"/>
  <c r="D146" i="1"/>
  <c r="D141" i="1"/>
  <c r="I146" i="1"/>
  <c r="I145" i="1"/>
  <c r="I144" i="1"/>
  <c r="I143" i="1"/>
  <c r="I142" i="1"/>
  <c r="I141" i="1"/>
  <c r="D150" i="1" l="1"/>
  <c r="D151" i="1"/>
  <c r="D152" i="1"/>
  <c r="D153" i="1"/>
  <c r="D154" i="1"/>
  <c r="D149" i="1"/>
  <c r="I154" i="1"/>
  <c r="I153" i="1"/>
  <c r="I152" i="1"/>
  <c r="I151" i="1"/>
  <c r="I150" i="1"/>
  <c r="I149" i="1"/>
  <c r="D158" i="1" l="1"/>
  <c r="D159" i="1"/>
  <c r="D160" i="1"/>
  <c r="D161" i="1"/>
  <c r="D162" i="1"/>
  <c r="D157" i="1"/>
  <c r="I162" i="1"/>
  <c r="I161" i="1"/>
  <c r="I160" i="1"/>
  <c r="I159" i="1"/>
  <c r="I158" i="1"/>
  <c r="I157" i="1"/>
  <c r="D166" i="1" l="1"/>
  <c r="D167" i="1"/>
  <c r="D168" i="1"/>
  <c r="D169" i="1"/>
  <c r="D170" i="1"/>
  <c r="D165" i="1"/>
  <c r="I170" i="1"/>
  <c r="I169" i="1"/>
  <c r="I168" i="1"/>
  <c r="I167" i="1"/>
  <c r="I166" i="1"/>
  <c r="I165" i="1"/>
  <c r="D176" i="1" l="1"/>
  <c r="D174" i="1"/>
  <c r="D175" i="1"/>
  <c r="D177" i="1"/>
  <c r="D178" i="1"/>
  <c r="D173" i="1"/>
  <c r="I178" i="1"/>
  <c r="I177" i="1"/>
  <c r="I176" i="1"/>
  <c r="I175" i="1"/>
  <c r="I174" i="1"/>
  <c r="I173" i="1"/>
  <c r="D185" i="1" l="1"/>
  <c r="I185" i="1"/>
  <c r="D186" i="1"/>
  <c r="I186" i="1"/>
  <c r="D182" i="1" l="1"/>
  <c r="D183" i="1"/>
  <c r="D184" i="1"/>
  <c r="D181" i="1"/>
  <c r="I184" i="1"/>
  <c r="I183" i="1"/>
  <c r="I182" i="1"/>
  <c r="I181" i="1"/>
  <c r="D189" i="1"/>
  <c r="I189" i="1"/>
  <c r="D190" i="1"/>
  <c r="I190" i="1"/>
  <c r="D191" i="1"/>
  <c r="I191" i="1"/>
  <c r="D192" i="1" l="1"/>
  <c r="I192" i="1"/>
  <c r="D196" i="1" l="1"/>
  <c r="D197" i="1"/>
  <c r="D198" i="1"/>
  <c r="D195" i="1"/>
  <c r="I198" i="1"/>
  <c r="I197" i="1"/>
  <c r="I196" i="1"/>
  <c r="I195" i="1"/>
  <c r="D202" i="1" l="1"/>
  <c r="D203" i="1"/>
  <c r="D204" i="1"/>
  <c r="D201" i="1"/>
  <c r="I204" i="1"/>
  <c r="I203" i="1"/>
  <c r="I202" i="1"/>
  <c r="I201" i="1"/>
  <c r="D207" i="1"/>
  <c r="I207" i="1"/>
  <c r="D208" i="1"/>
  <c r="I208" i="1"/>
  <c r="D209" i="1"/>
  <c r="I209" i="1"/>
  <c r="D210" i="1" l="1"/>
  <c r="I210" i="1"/>
  <c r="D213" i="1"/>
  <c r="I213" i="1"/>
  <c r="D214" i="1"/>
  <c r="I214" i="1"/>
  <c r="D215" i="1"/>
  <c r="I215" i="1"/>
  <c r="D216" i="1" l="1"/>
  <c r="I216" i="1"/>
  <c r="D220" i="1" l="1"/>
  <c r="D221" i="1"/>
  <c r="D222" i="1"/>
  <c r="D219" i="1"/>
  <c r="I222" i="1"/>
  <c r="I221" i="1"/>
  <c r="I220" i="1"/>
  <c r="I219" i="1"/>
  <c r="D226" i="1" l="1"/>
  <c r="D227" i="1"/>
  <c r="D228" i="1"/>
  <c r="D225" i="1"/>
  <c r="I228" i="1"/>
  <c r="I227" i="1"/>
  <c r="I226" i="1"/>
  <c r="I225" i="1"/>
  <c r="D232" i="1" l="1"/>
  <c r="D233" i="1"/>
  <c r="D234" i="1"/>
  <c r="D231" i="1"/>
  <c r="I234" i="1"/>
  <c r="I233" i="1"/>
  <c r="I232" i="1"/>
  <c r="I231" i="1"/>
  <c r="I244" i="1" l="1"/>
  <c r="I245" i="1"/>
  <c r="I246" i="1"/>
  <c r="I243" i="1"/>
  <c r="I238" i="1"/>
  <c r="I239" i="1"/>
  <c r="I240" i="1"/>
  <c r="I237" i="1"/>
  <c r="D238" i="1" l="1"/>
  <c r="D239" i="1"/>
  <c r="D240" i="1"/>
  <c r="D237" i="1"/>
  <c r="D246" i="1"/>
  <c r="D244" i="1" l="1"/>
  <c r="D245" i="1"/>
  <c r="D243" i="1"/>
  <c r="D250" i="1" l="1"/>
  <c r="D251" i="1"/>
  <c r="D249" i="1"/>
  <c r="I251" i="1"/>
  <c r="I250" i="1"/>
  <c r="I249" i="1"/>
  <c r="I256" i="1" l="1"/>
  <c r="I255" i="1"/>
  <c r="I254" i="1"/>
  <c r="D260" i="1" l="1"/>
  <c r="D261" i="1" l="1"/>
  <c r="D259" i="1"/>
  <c r="I261" i="1"/>
  <c r="I260" i="1"/>
  <c r="I259" i="1"/>
  <c r="D265" i="1" l="1"/>
  <c r="D266" i="1"/>
  <c r="D264" i="1"/>
  <c r="I266" i="1"/>
  <c r="I265" i="1"/>
  <c r="I264" i="1"/>
  <c r="D270" i="1" l="1"/>
  <c r="D271" i="1"/>
  <c r="D269" i="1"/>
  <c r="I271" i="1"/>
  <c r="I270" i="1"/>
  <c r="I269" i="1"/>
  <c r="I276" i="1" l="1"/>
  <c r="I275" i="1"/>
  <c r="I274" i="1"/>
  <c r="I279" i="1"/>
  <c r="I280" i="1"/>
  <c r="I281" i="1" l="1"/>
  <c r="I286" i="1" l="1"/>
  <c r="I285" i="1"/>
  <c r="I284" i="1"/>
  <c r="I289" i="1" l="1"/>
  <c r="I291" i="1"/>
  <c r="I290" i="1"/>
  <c r="I296" i="1" l="1"/>
  <c r="I295" i="1"/>
  <c r="I294" i="1"/>
  <c r="I301" i="1" l="1"/>
  <c r="I300" i="1"/>
  <c r="I299" i="1"/>
  <c r="I306" i="1" l="1"/>
  <c r="I305" i="1"/>
  <c r="I304" i="1"/>
  <c r="D310" i="1" l="1"/>
  <c r="D311" i="1"/>
  <c r="D309" i="1"/>
  <c r="I311" i="1"/>
  <c r="I310" i="1"/>
  <c r="I309" i="1"/>
  <c r="D315" i="1" l="1"/>
  <c r="D316" i="1"/>
  <c r="D314" i="1"/>
  <c r="I316" i="1"/>
  <c r="I315" i="1"/>
  <c r="I314" i="1"/>
  <c r="I319" i="1" l="1"/>
  <c r="D320" i="1"/>
  <c r="D321" i="1"/>
  <c r="D319" i="1"/>
  <c r="I321" i="1"/>
  <c r="I320" i="1"/>
  <c r="D325" i="1" l="1"/>
  <c r="D326" i="1"/>
  <c r="D324" i="1"/>
  <c r="I326" i="1"/>
  <c r="I325" i="1"/>
  <c r="I324" i="1"/>
  <c r="I331" i="1" l="1"/>
  <c r="I330" i="1"/>
  <c r="I329" i="1"/>
  <c r="D335" i="1" l="1"/>
  <c r="D336" i="1"/>
  <c r="D334" i="1"/>
  <c r="I336" i="1"/>
  <c r="I335" i="1"/>
  <c r="I334" i="1"/>
  <c r="D340" i="1" l="1"/>
  <c r="D341" i="1"/>
  <c r="D339" i="1"/>
  <c r="I341" i="1"/>
  <c r="I340" i="1"/>
  <c r="I339" i="1"/>
  <c r="D345" i="1" l="1"/>
  <c r="D346" i="1"/>
  <c r="D344" i="1"/>
  <c r="I346" i="1"/>
  <c r="I345" i="1"/>
  <c r="I344" i="1"/>
  <c r="D350" i="1" l="1"/>
  <c r="D351" i="1"/>
  <c r="D349" i="1"/>
  <c r="I351" i="1"/>
  <c r="I350" i="1"/>
  <c r="I349" i="1"/>
  <c r="D355" i="1" l="1"/>
  <c r="D356" i="1"/>
  <c r="D354" i="1"/>
  <c r="I356" i="1"/>
  <c r="I355" i="1"/>
  <c r="I354" i="1"/>
  <c r="D360" i="1" l="1"/>
  <c r="D361" i="1"/>
  <c r="D359" i="1"/>
  <c r="I361" i="1"/>
  <c r="I360" i="1"/>
  <c r="I359" i="1"/>
  <c r="I366" i="1" l="1"/>
  <c r="I365" i="1"/>
  <c r="I364" i="1"/>
  <c r="I371" i="1" l="1"/>
  <c r="I370" i="1"/>
  <c r="I369" i="1"/>
  <c r="I376" i="1" l="1"/>
  <c r="I375" i="1"/>
  <c r="I374" i="1"/>
  <c r="I381" i="1" l="1"/>
  <c r="I380" i="1"/>
  <c r="I379" i="1"/>
  <c r="I386" i="1" l="1"/>
  <c r="I385" i="1"/>
  <c r="I384" i="1"/>
  <c r="I391" i="1" l="1"/>
  <c r="I390" i="1"/>
  <c r="I389" i="1"/>
  <c r="I396" i="1" l="1"/>
  <c r="I395" i="1"/>
  <c r="I394" i="1"/>
  <c r="I401" i="1" l="1"/>
  <c r="I400" i="1"/>
  <c r="I399" i="1"/>
  <c r="I406" i="1" l="1"/>
  <c r="I405" i="1"/>
  <c r="I404" i="1"/>
  <c r="I446" i="1" l="1"/>
  <c r="I445" i="1"/>
  <c r="I444" i="1"/>
  <c r="I441" i="1"/>
  <c r="I440" i="1"/>
  <c r="I439" i="1"/>
  <c r="I436" i="1"/>
  <c r="I435" i="1"/>
  <c r="I434" i="1"/>
  <c r="I431" i="1"/>
  <c r="I430" i="1"/>
  <c r="I429" i="1"/>
  <c r="I426" i="1"/>
  <c r="I425" i="1"/>
  <c r="I424" i="1"/>
  <c r="I421" i="1"/>
  <c r="I420" i="1"/>
  <c r="I419" i="1"/>
  <c r="I416" i="1"/>
  <c r="I415" i="1"/>
  <c r="I414" i="1"/>
  <c r="I411" i="1"/>
  <c r="I410" i="1"/>
  <c r="I409" i="1"/>
</calcChain>
</file>

<file path=xl/sharedStrings.xml><?xml version="1.0" encoding="utf-8"?>
<sst xmlns="http://schemas.openxmlformats.org/spreadsheetml/2006/main" count="751" uniqueCount="134">
  <si>
    <t>Chiave di lettura scenario A</t>
  </si>
  <si>
    <t>Quadro settimanale</t>
  </si>
  <si>
    <t>INDICE</t>
  </si>
  <si>
    <t>Chiusura settimana prec.</t>
  </si>
  <si>
    <t>Macro Trend</t>
  </si>
  <si>
    <t>Probabilità di inversione</t>
  </si>
  <si>
    <t>Strategie operative sintetiche</t>
  </si>
  <si>
    <t>Exaustive Point Short 2</t>
  </si>
  <si>
    <t>Exaustive Point Long 2</t>
  </si>
  <si>
    <t>Indice riassuntivo</t>
  </si>
  <si>
    <t>FIB</t>
  </si>
  <si>
    <t>DAX fut</t>
  </si>
  <si>
    <t>DJEurostoxx50 fut</t>
  </si>
  <si>
    <t>Quadro Mensile Scenario A</t>
  </si>
  <si>
    <t>Livello critico Weekly:</t>
  </si>
  <si>
    <t>N.B. Per segnale di BUY intendiamo candela che fa nuovi minimi ma poi chiude bianca e  sopra il 50% di Fibonacci della candela precedente.</t>
  </si>
  <si>
    <t>Scenario B</t>
  </si>
  <si>
    <t>Chiave di lettura scenario B</t>
  </si>
  <si>
    <t>Futures/var % settimanali</t>
  </si>
  <si>
    <t>31_32_33</t>
  </si>
  <si>
    <t>29_30</t>
  </si>
  <si>
    <t>28_29</t>
  </si>
  <si>
    <t>27_28</t>
  </si>
  <si>
    <t>Totale</t>
  </si>
  <si>
    <t>26_27</t>
  </si>
  <si>
    <t>25_26</t>
  </si>
  <si>
    <t>24_25</t>
  </si>
  <si>
    <t>23_24</t>
  </si>
  <si>
    <t>22_23</t>
  </si>
  <si>
    <t>21_22</t>
  </si>
  <si>
    <t>20_21</t>
  </si>
  <si>
    <t>19_20</t>
  </si>
  <si>
    <t>18_19</t>
  </si>
  <si>
    <t>17_18</t>
  </si>
  <si>
    <t>16_17</t>
  </si>
  <si>
    <t>15_16</t>
  </si>
  <si>
    <t>14_15</t>
  </si>
  <si>
    <t>13_14</t>
  </si>
  <si>
    <t>11_12_13</t>
  </si>
  <si>
    <t>10_11</t>
  </si>
  <si>
    <t>09_10</t>
  </si>
  <si>
    <t>08_09</t>
  </si>
  <si>
    <t>07_08</t>
  </si>
  <si>
    <t>06_07</t>
  </si>
  <si>
    <t>05_06</t>
  </si>
  <si>
    <t>04_05</t>
  </si>
  <si>
    <t>03_04</t>
  </si>
  <si>
    <t>02_03</t>
  </si>
  <si>
    <t>01_02</t>
  </si>
  <si>
    <t>48_01</t>
  </si>
  <si>
    <t>46_47_48</t>
  </si>
  <si>
    <t>44_45_46</t>
  </si>
  <si>
    <t>33_34</t>
  </si>
  <si>
    <t>34_35</t>
  </si>
  <si>
    <t>35_36</t>
  </si>
  <si>
    <t>36_37</t>
  </si>
  <si>
    <t>37_38</t>
  </si>
  <si>
    <t>38_39</t>
  </si>
  <si>
    <t>39_40</t>
  </si>
  <si>
    <t>40_41</t>
  </si>
  <si>
    <t>41_42</t>
  </si>
  <si>
    <t>42_43</t>
  </si>
  <si>
    <t>43_44</t>
  </si>
  <si>
    <t>44_45</t>
  </si>
  <si>
    <t>45_46</t>
  </si>
  <si>
    <t>46_47</t>
  </si>
  <si>
    <t>47_48_49</t>
  </si>
  <si>
    <t>49_50</t>
  </si>
  <si>
    <t>50_01</t>
  </si>
  <si>
    <t>11_12</t>
  </si>
  <si>
    <t>Key point SHORT</t>
  </si>
  <si>
    <t>Key point LONG</t>
  </si>
  <si>
    <t>12_13</t>
  </si>
  <si>
    <t>30_31</t>
  </si>
  <si>
    <t>31_32</t>
  </si>
  <si>
    <t>32__33</t>
  </si>
  <si>
    <t>45_48</t>
  </si>
  <si>
    <t>06_07_08</t>
  </si>
  <si>
    <t>12_13_14</t>
  </si>
  <si>
    <t>14_z_15</t>
  </si>
  <si>
    <t>32_33</t>
  </si>
  <si>
    <t>Quadro Mensile Scenario B</t>
  </si>
  <si>
    <t>S&amp;P500</t>
  </si>
  <si>
    <t>Point of view weekly realized by Wealth Island Asset Management sa</t>
  </si>
  <si>
    <t>44_01</t>
  </si>
  <si>
    <t>5_6</t>
  </si>
  <si>
    <t>6_7</t>
  </si>
  <si>
    <t>7_8</t>
  </si>
  <si>
    <t>8_9</t>
  </si>
  <si>
    <t>9_10</t>
  </si>
  <si>
    <r>
      <t xml:space="preserve">Exaustive Point Short </t>
    </r>
    <r>
      <rPr>
        <b/>
        <sz val="12"/>
        <color rgb="FF002060"/>
        <rFont val="Candara"/>
        <family val="2"/>
      </rPr>
      <t>1</t>
    </r>
  </si>
  <si>
    <t>Sensex</t>
  </si>
  <si>
    <t>SMI</t>
  </si>
  <si>
    <t>Ambiente</t>
  </si>
  <si>
    <t>N.B.: Gli Exaustive point sono i livelli in cui il trend di mercato può subire pressioni contrarie progressivamente rilevanti. Gli EXPO sono i primi target di potenziale inversione.N.B. REGOLA Quando i mercati superano i Key Point per poi tornare sui propri passi TUTTE le posizioni vanno protette in trailing.</t>
  </si>
  <si>
    <t>42_44</t>
  </si>
  <si>
    <t>TREND ME_VE</t>
  </si>
  <si>
    <t>TREND LU_MA</t>
  </si>
  <si>
    <t>47_01</t>
  </si>
  <si>
    <t>Livelli settimanali Scenario A</t>
  </si>
  <si>
    <t>Livelli Settimanali Scenario B</t>
  </si>
  <si>
    <r>
      <rPr>
        <sz val="10"/>
        <color rgb="FFFF0000"/>
        <rFont val="AR DESTINE"/>
      </rPr>
      <t>Probability</t>
    </r>
    <r>
      <rPr>
        <sz val="10"/>
        <color rgb="FFFF0000"/>
        <rFont val="Candara"/>
        <family val="2"/>
      </rPr>
      <t xml:space="preserve"> weekly livelli e probabilità:</t>
    </r>
  </si>
  <si>
    <t>7_9</t>
  </si>
  <si>
    <t>28_30</t>
  </si>
  <si>
    <r>
      <rPr>
        <sz val="10"/>
        <color rgb="FF0000FF"/>
        <rFont val="AR DESTINE"/>
      </rPr>
      <t>Probability</t>
    </r>
    <r>
      <rPr>
        <sz val="10"/>
        <color rgb="FF0000FF"/>
        <rFont val="Candara"/>
        <family val="2"/>
      </rPr>
      <t xml:space="preserve"> weekly livelli e probabilità:</t>
    </r>
  </si>
  <si>
    <t xml:space="preserve">Fondi </t>
  </si>
  <si>
    <t>n° 1/2022</t>
  </si>
  <si>
    <t>SETTIMANA dal 10/01/2022 al 14/01/2022</t>
  </si>
  <si>
    <t>From week to week:                                                                                                                 Un 2022 complicato per le Borse</t>
  </si>
  <si>
    <t>Si riparte come si era terminato il 2021: ovvero il completamento dello sfogo ribassista con recupero del Key Point SHORT entro MA porterà poi a una fase di recupero dei prezzi</t>
  </si>
  <si>
    <t>Facile prevedere che nell'anno che confermerà la ripresa dei fenomeni inflazionistici per i mercati si prospetti un'annata complicata per le Borse appesantite oltre che dalle logiche intrinseche nella valutazione dei corsi dalle inevitabili politiche restrittive da parte delle banche centrali che potranno permetterselo, FED in testa...</t>
  </si>
  <si>
    <t>Ha ritrovato forza possibili acquisti comunque di breve su debolezza a inizio ottava</t>
  </si>
  <si>
    <t>Flat fino all'eventuale recupero dei Key point SHORT MA max ME</t>
  </si>
  <si>
    <t>Mantenersi FLAT inizialmente poi LONG per sfruttare l'eventuale recupero rialzista su conferme di scenario</t>
  </si>
  <si>
    <t>Storj</t>
  </si>
  <si>
    <t xml:space="preserve">ETC </t>
  </si>
  <si>
    <t>Criptovalute max 10% del portafoglio</t>
  </si>
  <si>
    <t>Non si opera in titoli per il 2022 fino ai minimi annuali</t>
  </si>
  <si>
    <t>WAIT</t>
  </si>
  <si>
    <t>Possibili acquisti su minimi  MA, criptovalute consigliate</t>
  </si>
  <si>
    <t>Un avvio di settimana di forzata e fallita risalita cancellata ME porterà a una nuova accelerazione ribassista.</t>
  </si>
  <si>
    <t>Passare da FLAT a SHORT ME su rottura dei KEY Point SHORT su chiusura  inferiore a 4 ore</t>
  </si>
  <si>
    <t>SHORT da ME su conferme di scenario.</t>
  </si>
  <si>
    <t>SHORT protetti  da ME su rottura dei KEY Point SHORT.</t>
  </si>
  <si>
    <t>FLAT  da ME in questo scenario</t>
  </si>
  <si>
    <t>DAX al 85,42% &lt; 15700</t>
  </si>
  <si>
    <t>DAX al 34,52 &gt; 16145</t>
  </si>
  <si>
    <t>DJE50 al 87,54% &lt; 4227</t>
  </si>
  <si>
    <t>DJE50 al 35,36% &gt; 4347</t>
  </si>
  <si>
    <r>
      <rPr>
        <sz val="10"/>
        <color rgb="FFFF0000"/>
        <rFont val="AR DESTINE"/>
      </rPr>
      <t>Probability</t>
    </r>
    <r>
      <rPr>
        <sz val="10"/>
        <color rgb="FFFF0000"/>
        <rFont val="Candara"/>
        <family val="2"/>
      </rPr>
      <t xml:space="preserve"> mensile al ribasso per gennaio ha già utilizzato mediamente tra metà e  un terzo degli spazi probilistici disponibili, peraltro l'elevata volatilità stagionale favorsice l'approdo provvisiorio anche su livelli più bassi</t>
    </r>
  </si>
  <si>
    <r>
      <rPr>
        <sz val="10"/>
        <color rgb="FF0000FF"/>
        <rFont val="AR DESTINE"/>
      </rPr>
      <t>Probability</t>
    </r>
    <r>
      <rPr>
        <sz val="10"/>
        <color rgb="FF0000FF"/>
        <rFont val="Candara"/>
        <family val="2"/>
      </rPr>
      <t xml:space="preserve"> mensile rialzista per gennaio ha utilizzato una minima parte degli spazi disponibili quindi segnala elevate probabilità di recupero, almeno parziale, entro fine mese.</t>
    </r>
  </si>
  <si>
    <t>LCW: una  chiusura sotto 4562 di S&amp;P500 da ME segnalerà l'avvio di una correzione profonda</t>
  </si>
  <si>
    <t>LCW: 27890 di FIB in chiusura daily ridarà smalto agli impulsi rialzisti delle Borse in generale</t>
  </si>
  <si>
    <t>Titoli USA, Criptovalute &amp; Fondi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</si>
</sst>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0.0"/>
  </numFmts>
  <fonts count="87" x14ac:knownFonts="1">
    <font>
      <sz val="11"/>
      <color theme="1"/>
      <name val="Calibri"/>
      <family val="2"/>
      <scheme val="minor"/>
    </font>
    <font>
      <sz val="11"/>
      <color theme="1"/>
      <name val="Candara"/>
      <family val="2"/>
    </font>
    <font>
      <sz val="10"/>
      <name val="Arial"/>
      <family val="2"/>
    </font>
    <font>
      <b/>
      <sz val="10"/>
      <color rgb="FF0000FF"/>
      <name val="Candara"/>
      <family val="2"/>
    </font>
    <font>
      <b/>
      <sz val="11"/>
      <color rgb="FF0000FF"/>
      <name val="Candara"/>
      <family val="2"/>
    </font>
    <font>
      <sz val="11"/>
      <color rgb="FF0000FF"/>
      <name val="Calibri"/>
      <family val="2"/>
      <scheme val="minor"/>
    </font>
    <font>
      <sz val="11"/>
      <color rgb="FFC00000"/>
      <name val="Candara"/>
      <family val="2"/>
    </font>
    <font>
      <sz val="11"/>
      <color rgb="FF002060"/>
      <name val="Candara"/>
      <family val="2"/>
    </font>
    <font>
      <sz val="14"/>
      <color rgb="FF002060"/>
      <name val="Candara"/>
      <family val="2"/>
    </font>
    <font>
      <b/>
      <sz val="7"/>
      <color rgb="FF002060"/>
      <name val="Candara"/>
      <family val="2"/>
    </font>
    <font>
      <sz val="9"/>
      <color rgb="FF002060"/>
      <name val="Candara"/>
      <family val="2"/>
    </font>
    <font>
      <sz val="10"/>
      <color rgb="FF002060"/>
      <name val="Candara"/>
      <family val="2"/>
    </font>
    <font>
      <sz val="7"/>
      <color rgb="FF002060"/>
      <name val="Candara"/>
      <family val="2"/>
    </font>
    <font>
      <b/>
      <sz val="8"/>
      <color rgb="FF002060"/>
      <name val="Candara"/>
      <family val="2"/>
    </font>
    <font>
      <sz val="11"/>
      <color rgb="FF0000FF"/>
      <name val="Candara"/>
      <family val="2"/>
    </font>
    <font>
      <b/>
      <sz val="11"/>
      <color theme="0"/>
      <name val="Candara"/>
      <family val="2"/>
    </font>
    <font>
      <sz val="11"/>
      <color rgb="FF002060"/>
      <name val="Calibri"/>
      <family val="2"/>
      <scheme val="minor"/>
    </font>
    <font>
      <sz val="7"/>
      <name val="Candara"/>
      <family val="2"/>
    </font>
    <font>
      <sz val="8"/>
      <color indexed="12"/>
      <name val="Candara"/>
      <family val="2"/>
    </font>
    <font>
      <sz val="7"/>
      <color rgb="FF0000FF"/>
      <name val="Candara"/>
      <family val="2"/>
    </font>
    <font>
      <b/>
      <sz val="8"/>
      <color rgb="FF0000FF"/>
      <name val="Candara"/>
      <family val="2"/>
    </font>
    <font>
      <sz val="8"/>
      <color rgb="FFFF0000"/>
      <name val="Candara"/>
      <family val="2"/>
    </font>
    <font>
      <sz val="8"/>
      <color rgb="FFFF0000"/>
      <name val="Calibri"/>
      <family val="2"/>
      <scheme val="minor"/>
    </font>
    <font>
      <sz val="8"/>
      <color rgb="FF0000FF"/>
      <name val="Candara"/>
      <family val="2"/>
    </font>
    <font>
      <sz val="12"/>
      <color rgb="FF002060"/>
      <name val="Candara"/>
      <family val="2"/>
    </font>
    <font>
      <sz val="12"/>
      <color theme="1"/>
      <name val="Calibri"/>
      <family val="2"/>
      <scheme val="minor"/>
    </font>
    <font>
      <sz val="12"/>
      <color theme="1"/>
      <name val="Candara"/>
      <family val="2"/>
    </font>
    <font>
      <b/>
      <sz val="11"/>
      <color rgb="FF002060"/>
      <name val="Candara"/>
      <family val="2"/>
    </font>
    <font>
      <b/>
      <sz val="11"/>
      <color theme="1"/>
      <name val="Candara"/>
      <family val="2"/>
    </font>
    <font>
      <sz val="16"/>
      <color rgb="FF008000"/>
      <name val="AR BERKLEY"/>
    </font>
    <font>
      <sz val="11"/>
      <name val="Candara"/>
      <family val="2"/>
    </font>
    <font>
      <sz val="11"/>
      <name val="Calibri"/>
      <family val="2"/>
      <scheme val="minor"/>
    </font>
    <font>
      <b/>
      <sz val="11"/>
      <color theme="1"/>
      <name val="Calibri"/>
      <family val="2"/>
      <scheme val="minor"/>
    </font>
    <font>
      <b/>
      <sz val="12"/>
      <color rgb="FF002060"/>
      <name val="Candara"/>
      <family val="2"/>
    </font>
    <font>
      <b/>
      <sz val="11"/>
      <color rgb="FFFF00FF"/>
      <name val="Candara"/>
      <family val="2"/>
    </font>
    <font>
      <sz val="8"/>
      <color theme="1"/>
      <name val="Candara"/>
      <family val="2"/>
    </font>
    <font>
      <sz val="8"/>
      <color theme="1"/>
      <name val="Calibri"/>
      <family val="2"/>
      <scheme val="minor"/>
    </font>
    <font>
      <sz val="8"/>
      <color rgb="FF002060"/>
      <name val="Candara"/>
      <family val="2"/>
    </font>
    <font>
      <sz val="8"/>
      <color rgb="FF002060"/>
      <name val="Calibri"/>
      <family val="2"/>
      <scheme val="minor"/>
    </font>
    <font>
      <b/>
      <sz val="9"/>
      <color rgb="FFFF0000"/>
      <name val="Candara"/>
      <family val="2"/>
    </font>
    <font>
      <sz val="10"/>
      <color theme="1"/>
      <name val="Calibri"/>
      <family val="2"/>
      <scheme val="minor"/>
    </font>
    <font>
      <b/>
      <sz val="11"/>
      <color theme="3" tint="-0.249977111117893"/>
      <name val="Californian FB"/>
      <family val="1"/>
    </font>
    <font>
      <b/>
      <sz val="9"/>
      <color rgb="FF0000FF"/>
      <name val="Californian FB"/>
      <family val="1"/>
    </font>
    <font>
      <b/>
      <sz val="8"/>
      <color rgb="FF0000FF"/>
      <name val="Californian FB"/>
      <family val="1"/>
    </font>
    <font>
      <sz val="11"/>
      <color rgb="FFFF0000"/>
      <name val="Calibri"/>
      <family val="2"/>
      <scheme val="minor"/>
    </font>
    <font>
      <b/>
      <sz val="10"/>
      <color rgb="FFFF0000"/>
      <name val="Candara"/>
      <family val="2"/>
    </font>
    <font>
      <sz val="10"/>
      <color rgb="FFFF0000"/>
      <name val="Candara"/>
      <family val="2"/>
    </font>
    <font>
      <sz val="10"/>
      <color rgb="FFFF0000"/>
      <name val="AR DESTINE"/>
    </font>
    <font>
      <b/>
      <sz val="8"/>
      <color rgb="FFFF0000"/>
      <name val="Californian FB"/>
      <family val="1"/>
    </font>
    <font>
      <b/>
      <sz val="9"/>
      <color rgb="FFFF0000"/>
      <name val="Californian FB"/>
      <family val="1"/>
    </font>
    <font>
      <sz val="11"/>
      <color theme="1"/>
      <name val="Calibri"/>
      <family val="2"/>
      <scheme val="minor"/>
    </font>
    <font>
      <b/>
      <sz val="11"/>
      <color rgb="FF3F3F3F"/>
      <name val="Calibri"/>
      <family val="2"/>
      <scheme val="minor"/>
    </font>
    <font>
      <sz val="11"/>
      <color theme="0"/>
      <name val="Calibri"/>
      <family val="2"/>
      <scheme val="minor"/>
    </font>
    <font>
      <sz val="11"/>
      <color indexed="8"/>
      <name val="Calibri"/>
      <family val="2"/>
    </font>
    <font>
      <b/>
      <sz val="15"/>
      <color indexed="56"/>
      <name val="Calibri"/>
      <family val="2"/>
    </font>
    <font>
      <b/>
      <sz val="18"/>
      <color theme="0"/>
      <name val="Arial"/>
      <family val="2"/>
    </font>
    <font>
      <sz val="10"/>
      <name val="Arial"/>
    </font>
    <font>
      <u/>
      <sz val="10"/>
      <color indexed="12"/>
      <name val="Arial"/>
      <family val="2"/>
    </font>
    <font>
      <b/>
      <sz val="11"/>
      <name val="Candara"/>
      <family val="2"/>
    </font>
    <font>
      <b/>
      <sz val="11"/>
      <name val="Calibri"/>
      <family val="2"/>
      <scheme val="minor"/>
    </font>
    <font>
      <sz val="12"/>
      <name val="Candara"/>
      <family val="2"/>
    </font>
    <font>
      <sz val="12"/>
      <name val="Calibri"/>
      <family val="2"/>
      <scheme val="minor"/>
    </font>
    <font>
      <b/>
      <sz val="10"/>
      <color theme="4" tint="-0.249977111117893"/>
      <name val="Candara"/>
      <family val="2"/>
    </font>
    <font>
      <sz val="11"/>
      <color theme="4" tint="-0.249977111117893"/>
      <name val="Calibri"/>
      <family val="2"/>
      <scheme val="minor"/>
    </font>
    <font>
      <b/>
      <sz val="9"/>
      <color rgb="FF0000FF"/>
      <name val="Candara"/>
      <family val="2"/>
    </font>
    <font>
      <sz val="12"/>
      <color rgb="FF0000FF"/>
      <name val="Calibri"/>
      <family val="2"/>
      <scheme val="minor"/>
    </font>
    <font>
      <sz val="11"/>
      <color rgb="FF050505"/>
      <name val="Segoe UI Historic"/>
      <family val="2"/>
    </font>
    <font>
      <sz val="10"/>
      <color rgb="FF0000FF"/>
      <name val="Candara"/>
      <family val="2"/>
    </font>
    <font>
      <sz val="10"/>
      <color rgb="FF0000FF"/>
      <name val="AR DESTINE"/>
    </font>
    <font>
      <sz val="11"/>
      <color theme="4" tint="-0.499984740745262"/>
      <name val="Segoe UI Historic"/>
      <family val="2"/>
    </font>
    <font>
      <b/>
      <sz val="14"/>
      <color rgb="FF0000FF"/>
      <name val="Candara"/>
      <family val="2"/>
    </font>
    <font>
      <sz val="11"/>
      <color theme="5" tint="-0.249977111117893"/>
      <name val="Candara"/>
      <family val="2"/>
    </font>
    <font>
      <sz val="11"/>
      <color theme="5" tint="-0.249977111117893"/>
      <name val="Segoe UI Historic"/>
      <family val="2"/>
    </font>
    <font>
      <b/>
      <sz val="12"/>
      <color rgb="FFFF0000"/>
      <name val="Candara"/>
      <family val="2"/>
    </font>
    <font>
      <sz val="10"/>
      <color rgb="FF0000FF"/>
      <name val="Calibri"/>
      <family val="2"/>
      <scheme val="minor"/>
    </font>
    <font>
      <b/>
      <sz val="11"/>
      <color rgb="FFFF0000"/>
      <name val="Candara"/>
      <family val="2"/>
    </font>
    <font>
      <b/>
      <sz val="16"/>
      <color theme="3" tint="-0.249977111117893"/>
      <name val="Rockwell Extra Bold"/>
      <family val="1"/>
    </font>
    <font>
      <sz val="16"/>
      <color theme="3" tint="-0.249977111117893"/>
      <name val="Rockwell Extra Bold"/>
      <family val="1"/>
    </font>
    <font>
      <b/>
      <sz val="10"/>
      <color theme="3" tint="-0.249977111117893"/>
      <name val="Candara"/>
      <family val="2"/>
    </font>
    <font>
      <sz val="11"/>
      <color theme="3" tint="-0.249977111117893"/>
      <name val="Calibri"/>
      <family val="2"/>
      <scheme val="minor"/>
    </font>
    <font>
      <b/>
      <sz val="11"/>
      <color theme="3" tint="-0.249977111117893"/>
      <name val="Candara"/>
      <family val="2"/>
    </font>
    <font>
      <b/>
      <sz val="11"/>
      <color theme="3" tint="-0.249977111117893"/>
      <name val="Calibri"/>
      <family val="2"/>
      <scheme val="minor"/>
    </font>
    <font>
      <sz val="11"/>
      <color theme="4" tint="-0.249977111117893"/>
      <name val="Candara"/>
      <family val="2"/>
    </font>
    <font>
      <sz val="11"/>
      <color theme="4" tint="-0.249977111117893"/>
      <name val="Segoe UI Historic"/>
      <family val="2"/>
    </font>
    <font>
      <sz val="14"/>
      <color theme="1"/>
      <name val="Calibri"/>
      <family val="2"/>
      <scheme val="minor"/>
    </font>
    <font>
      <b/>
      <sz val="14"/>
      <color rgb="FFFF0000"/>
      <name val="Candara"/>
      <family val="2"/>
    </font>
    <font>
      <sz val="10"/>
      <color rgb="FFFF0000"/>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CAFDA3"/>
        <bgColor indexed="64"/>
      </patternFill>
    </fill>
    <fill>
      <patternFill patternType="solid">
        <fgColor indexed="9"/>
        <bgColor indexed="64"/>
      </patternFill>
    </fill>
    <fill>
      <patternFill patternType="solid">
        <fgColor rgb="FFFF0000"/>
        <bgColor indexed="64"/>
      </patternFill>
    </fill>
    <fill>
      <patternFill patternType="solid">
        <fgColor rgb="FF0000FF"/>
        <bgColor indexed="64"/>
      </patternFill>
    </fill>
    <fill>
      <patternFill patternType="solid">
        <fgColor rgb="FF00FFCC"/>
        <bgColor indexed="64"/>
      </patternFill>
    </fill>
    <fill>
      <patternFill patternType="solid">
        <fgColor rgb="FFFFCCFF"/>
        <bgColor indexed="64"/>
      </patternFill>
    </fill>
    <fill>
      <patternFill patternType="solid">
        <fgColor rgb="FFFFFFCC"/>
        <bgColor indexed="64"/>
      </patternFill>
    </fill>
    <fill>
      <patternFill patternType="solid">
        <fgColor rgb="FFFFFFCC"/>
      </patternFill>
    </fill>
    <fill>
      <patternFill patternType="solid">
        <fgColor indexed="22"/>
      </patternFill>
    </fill>
    <fill>
      <patternFill patternType="solid">
        <fgColor indexed="10"/>
      </patternFill>
    </fill>
    <fill>
      <patternFill patternType="solid">
        <fgColor rgb="FF7030A0"/>
        <bgColor indexed="64"/>
      </patternFill>
    </fill>
    <fill>
      <patternFill patternType="solid">
        <fgColor theme="6" tint="0.79998168889431442"/>
        <bgColor indexed="64"/>
      </patternFill>
    </fill>
    <fill>
      <patternFill patternType="solid">
        <fgColor rgb="FFCCFF99"/>
        <bgColor indexed="64"/>
      </patternFill>
    </fill>
  </fills>
  <borders count="95">
    <border>
      <left/>
      <right/>
      <top/>
      <bottom/>
      <diagonal/>
    </border>
    <border>
      <left/>
      <right/>
      <top/>
      <bottom style="medium">
        <color rgb="FF000099"/>
      </bottom>
      <diagonal/>
    </border>
    <border>
      <left/>
      <right style="medium">
        <color rgb="FF000099"/>
      </right>
      <top/>
      <bottom/>
      <diagonal/>
    </border>
    <border>
      <left style="medium">
        <color rgb="FF000099"/>
      </left>
      <right/>
      <top style="medium">
        <color rgb="FF000099"/>
      </top>
      <bottom/>
      <diagonal/>
    </border>
    <border>
      <left/>
      <right style="medium">
        <color rgb="FF000099"/>
      </right>
      <top style="medium">
        <color rgb="FF000099"/>
      </top>
      <bottom/>
      <diagonal/>
    </border>
    <border>
      <left style="medium">
        <color rgb="FF000099"/>
      </left>
      <right/>
      <top style="medium">
        <color rgb="FF000099"/>
      </top>
      <bottom style="medium">
        <color rgb="FF000099"/>
      </bottom>
      <diagonal/>
    </border>
    <border>
      <left/>
      <right/>
      <top style="medium">
        <color rgb="FF000099"/>
      </top>
      <bottom style="medium">
        <color rgb="FF000099"/>
      </bottom>
      <diagonal/>
    </border>
    <border>
      <left/>
      <right style="medium">
        <color rgb="FF000099"/>
      </right>
      <top style="medium">
        <color rgb="FF000099"/>
      </top>
      <bottom style="medium">
        <color rgb="FF000099"/>
      </bottom>
      <diagonal/>
    </border>
    <border>
      <left style="medium">
        <color rgb="FF000099"/>
      </left>
      <right style="medium">
        <color rgb="FF000099"/>
      </right>
      <top style="medium">
        <color rgb="FF000099"/>
      </top>
      <bottom/>
      <diagonal/>
    </border>
    <border>
      <left style="medium">
        <color rgb="FF000099"/>
      </left>
      <right/>
      <top/>
      <bottom/>
      <diagonal/>
    </border>
    <border>
      <left style="medium">
        <color rgb="FF000099"/>
      </left>
      <right style="medium">
        <color rgb="FF000099"/>
      </right>
      <top style="medium">
        <color rgb="FF000099"/>
      </top>
      <bottom style="thin">
        <color indexed="64"/>
      </bottom>
      <diagonal/>
    </border>
    <border>
      <left style="medium">
        <color rgb="FF000099"/>
      </left>
      <right/>
      <top/>
      <bottom style="medium">
        <color rgb="FF000099"/>
      </bottom>
      <diagonal/>
    </border>
    <border>
      <left/>
      <right style="medium">
        <color rgb="FF000099"/>
      </right>
      <top/>
      <bottom style="medium">
        <color rgb="FF000099"/>
      </bottom>
      <diagonal/>
    </border>
    <border>
      <left style="medium">
        <color rgb="FF000099"/>
      </left>
      <right style="medium">
        <color rgb="FF000099"/>
      </right>
      <top style="thin">
        <color indexed="64"/>
      </top>
      <bottom style="medium">
        <color rgb="FF000099"/>
      </bottom>
      <diagonal/>
    </border>
    <border>
      <left/>
      <right/>
      <top style="medium">
        <color rgb="FF000099"/>
      </top>
      <bottom/>
      <diagonal/>
    </border>
    <border>
      <left style="thin">
        <color indexed="64"/>
      </left>
      <right style="thin">
        <color indexed="64"/>
      </right>
      <top style="medium">
        <color rgb="FF000099"/>
      </top>
      <bottom style="thin">
        <color indexed="64"/>
      </bottom>
      <diagonal/>
    </border>
    <border>
      <left style="thin">
        <color indexed="64"/>
      </left>
      <right style="medium">
        <color rgb="FF000099"/>
      </right>
      <top style="medium">
        <color rgb="FF000099"/>
      </top>
      <bottom style="thin">
        <color indexed="64"/>
      </bottom>
      <diagonal/>
    </border>
    <border>
      <left style="medium">
        <color rgb="FF000099"/>
      </left>
      <right style="medium">
        <color rgb="FF000099"/>
      </right>
      <top/>
      <bottom/>
      <diagonal/>
    </border>
    <border>
      <left style="medium">
        <color rgb="FF000099"/>
      </left>
      <right style="medium">
        <color rgb="FF000099"/>
      </right>
      <top/>
      <bottom style="medium">
        <color rgb="FF000099"/>
      </bottom>
      <diagonal/>
    </border>
    <border>
      <left/>
      <right style="thin">
        <color indexed="64"/>
      </right>
      <top/>
      <bottom style="medium">
        <color rgb="FF000099"/>
      </bottom>
      <diagonal/>
    </border>
    <border>
      <left style="thin">
        <color indexed="64"/>
      </left>
      <right style="thin">
        <color indexed="64"/>
      </right>
      <top style="thin">
        <color indexed="64"/>
      </top>
      <bottom style="medium">
        <color indexed="64"/>
      </bottom>
      <diagonal/>
    </border>
    <border>
      <left style="thin">
        <color indexed="64"/>
      </left>
      <right style="medium">
        <color rgb="FF000099"/>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rgb="FF000099"/>
      </right>
      <top/>
      <bottom style="thin">
        <color rgb="FF000099"/>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rgb="FF000099"/>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99"/>
      </left>
      <right/>
      <top/>
      <bottom style="thin">
        <color rgb="FF000099"/>
      </bottom>
      <diagonal/>
    </border>
    <border>
      <left/>
      <right/>
      <top/>
      <bottom style="thin">
        <color rgb="FF000099"/>
      </bottom>
      <diagonal/>
    </border>
    <border>
      <left style="medium">
        <color rgb="FF000099"/>
      </left>
      <right style="medium">
        <color theme="3" tint="-0.499984740745262"/>
      </right>
      <top/>
      <bottom/>
      <diagonal/>
    </border>
    <border>
      <left/>
      <right style="thin">
        <color indexed="64"/>
      </right>
      <top style="thin">
        <color indexed="64"/>
      </top>
      <bottom/>
      <diagonal/>
    </border>
    <border>
      <left style="medium">
        <color rgb="FF000099"/>
      </left>
      <right style="medium">
        <color indexed="64"/>
      </right>
      <top/>
      <bottom style="medium">
        <color rgb="FF000099"/>
      </bottom>
      <diagonal/>
    </border>
    <border>
      <left style="medium">
        <color indexed="64"/>
      </left>
      <right style="medium">
        <color rgb="FF000099"/>
      </right>
      <top/>
      <bottom style="medium">
        <color rgb="FF000099"/>
      </bottom>
      <diagonal/>
    </border>
    <border>
      <left style="thin">
        <color indexed="64"/>
      </left>
      <right style="thin">
        <color indexed="64"/>
      </right>
      <top style="thin">
        <color indexed="64"/>
      </top>
      <bottom style="medium">
        <color rgb="FF000099"/>
      </bottom>
      <diagonal/>
    </border>
    <border>
      <left style="thin">
        <color indexed="64"/>
      </left>
      <right style="medium">
        <color rgb="FF000099"/>
      </right>
      <top style="thin">
        <color indexed="64"/>
      </top>
      <bottom style="medium">
        <color rgb="FF000099"/>
      </bottom>
      <diagonal/>
    </border>
    <border>
      <left style="medium">
        <color rgb="FF000099"/>
      </left>
      <right style="medium">
        <color indexed="64"/>
      </right>
      <top/>
      <bottom/>
      <diagonal/>
    </border>
    <border>
      <left style="medium">
        <color indexed="64"/>
      </left>
      <right style="medium">
        <color rgb="FF000099"/>
      </right>
      <top/>
      <bottom/>
      <diagonal/>
    </border>
    <border>
      <left style="thin">
        <color indexed="64"/>
      </left>
      <right style="medium">
        <color rgb="FF000099"/>
      </right>
      <top/>
      <bottom style="thin">
        <color indexed="64"/>
      </bottom>
      <diagonal/>
    </border>
    <border>
      <left style="medium">
        <color theme="3" tint="-0.499984740745262"/>
      </left>
      <right style="medium">
        <color rgb="FF000099"/>
      </right>
      <top/>
      <bottom/>
      <diagonal/>
    </border>
    <border>
      <left style="medium">
        <color theme="3" tint="-0.499984740745262"/>
      </left>
      <right/>
      <top style="medium">
        <color rgb="FF000099"/>
      </top>
      <bottom style="medium">
        <color rgb="FF000099"/>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medium">
        <color theme="3" tint="-0.499984740745262"/>
      </top>
      <bottom style="medium">
        <color theme="3" tint="-0.499984740745262"/>
      </bottom>
      <diagonal/>
    </border>
    <border>
      <left/>
      <right style="medium">
        <color indexed="64"/>
      </right>
      <top/>
      <bottom/>
      <diagonal/>
    </border>
    <border>
      <left style="medium">
        <color indexed="64"/>
      </left>
      <right/>
      <top/>
      <bottom/>
      <diagonal/>
    </border>
    <border>
      <left/>
      <right style="medium">
        <color theme="3" tint="-0.499984740745262"/>
      </right>
      <top style="medium">
        <color theme="3" tint="-0.499984740745262"/>
      </top>
      <bottom style="medium">
        <color theme="3" tint="-0.499984740745262"/>
      </bottom>
      <diagonal/>
    </border>
    <border>
      <left style="medium">
        <color theme="3" tint="-0.499984740745262"/>
      </left>
      <right style="thin">
        <color rgb="FF000099"/>
      </right>
      <top style="medium">
        <color theme="3" tint="-0.499984740745262"/>
      </top>
      <bottom style="medium">
        <color theme="3" tint="-0.499984740745262"/>
      </bottom>
      <diagonal/>
    </border>
    <border>
      <left style="thin">
        <color rgb="FF000099"/>
      </left>
      <right/>
      <top style="medium">
        <color theme="3" tint="-0.499984740745262"/>
      </top>
      <bottom style="medium">
        <color theme="3" tint="-0.499984740745262"/>
      </bottom>
      <diagonal/>
    </border>
    <border>
      <left style="medium">
        <color indexed="64"/>
      </left>
      <right style="medium">
        <color indexed="64"/>
      </right>
      <top style="medium">
        <color rgb="FF000099"/>
      </top>
      <bottom/>
      <diagonal/>
    </border>
    <border>
      <left style="medium">
        <color indexed="64"/>
      </left>
      <right style="medium">
        <color indexed="64"/>
      </right>
      <top/>
      <bottom style="medium">
        <color indexed="64"/>
      </bottom>
      <diagonal/>
    </border>
    <border>
      <left style="thin">
        <color rgb="FF000099"/>
      </left>
      <right style="medium">
        <color indexed="64"/>
      </right>
      <top/>
      <bottom style="medium">
        <color theme="3" tint="-0.499984740745262"/>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theme="3" tint="-0.499984740745262"/>
      </left>
      <right/>
      <top style="medium">
        <color theme="3" tint="-0.499984740745262"/>
      </top>
      <bottom style="medium">
        <color rgb="FF000099"/>
      </bottom>
      <diagonal/>
    </border>
    <border>
      <left/>
      <right/>
      <top style="medium">
        <color theme="3" tint="-0.499984740745262"/>
      </top>
      <bottom style="medium">
        <color rgb="FF000099"/>
      </bottom>
      <diagonal/>
    </border>
    <border>
      <left/>
      <right style="medium">
        <color rgb="FF000099"/>
      </right>
      <top style="medium">
        <color theme="3" tint="-0.499984740745262"/>
      </top>
      <bottom style="medium">
        <color rgb="FF000099"/>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99"/>
      </right>
      <top/>
      <bottom style="medium">
        <color theme="3" tint="-0.499984740745262"/>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medium">
        <color rgb="FF000099"/>
      </top>
      <bottom style="thin">
        <color indexed="64"/>
      </bottom>
      <diagonal/>
    </border>
    <border>
      <left/>
      <right style="thin">
        <color indexed="64"/>
      </right>
      <top style="thin">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style="thin">
        <color indexed="62"/>
      </top>
      <bottom style="double">
        <color indexed="62"/>
      </bottom>
      <diagonal/>
    </border>
    <border>
      <left style="medium">
        <color indexed="64"/>
      </left>
      <right style="medium">
        <color indexed="64"/>
      </right>
      <top/>
      <bottom style="thin">
        <color indexed="64"/>
      </bottom>
      <diagonal/>
    </border>
    <border>
      <left style="medium">
        <color rgb="FF000099"/>
      </left>
      <right/>
      <top style="thin">
        <color indexed="64"/>
      </top>
      <bottom/>
      <diagonal/>
    </border>
    <border>
      <left/>
      <right style="medium">
        <color rgb="FF000099"/>
      </right>
      <top style="thin">
        <color indexed="64"/>
      </top>
      <bottom/>
      <diagonal/>
    </border>
    <border>
      <left style="medium">
        <color rgb="FF000099"/>
      </left>
      <right/>
      <top/>
      <bottom style="medium">
        <color indexed="64"/>
      </bottom>
      <diagonal/>
    </border>
    <border>
      <left/>
      <right style="medium">
        <color rgb="FF000099"/>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s>
  <cellStyleXfs count="14">
    <xf numFmtId="0" fontId="0" fillId="0" borderId="0"/>
    <xf numFmtId="0" fontId="2" fillId="0" borderId="0"/>
    <xf numFmtId="0" fontId="2" fillId="0" borderId="0"/>
    <xf numFmtId="0" fontId="52" fillId="12" borderId="0" applyNumberFormat="0" applyBorder="0" applyAlignment="0" applyProtection="0"/>
    <xf numFmtId="0" fontId="53" fillId="10" borderId="84" applyNumberFormat="0" applyFont="0" applyAlignment="0" applyProtection="0"/>
    <xf numFmtId="0" fontId="51" fillId="11" borderId="83" applyNumberFormat="0" applyAlignment="0" applyProtection="0"/>
    <xf numFmtId="0" fontId="54" fillId="0" borderId="85" applyNumberFormat="0" applyFill="0" applyAlignment="0" applyProtection="0"/>
    <xf numFmtId="0" fontId="32" fillId="0" borderId="86" applyNumberFormat="0" applyFill="0" applyAlignment="0" applyProtection="0"/>
    <xf numFmtId="2" fontId="55" fillId="13" borderId="69" applyFont="0" applyBorder="0">
      <alignment horizontal="center" vertical="center"/>
    </xf>
    <xf numFmtId="0" fontId="2" fillId="0" borderId="0"/>
    <xf numFmtId="0" fontId="57" fillId="0" borderId="0" applyNumberFormat="0" applyFill="0" applyBorder="0" applyAlignment="0" applyProtection="0">
      <alignment vertical="top"/>
      <protection locked="0"/>
    </xf>
    <xf numFmtId="0" fontId="50" fillId="0" borderId="0"/>
    <xf numFmtId="0" fontId="56" fillId="0" borderId="0"/>
    <xf numFmtId="0" fontId="2" fillId="0" borderId="0"/>
  </cellStyleXfs>
  <cellXfs count="273">
    <xf numFmtId="0" fontId="0" fillId="0" borderId="0" xfId="0"/>
    <xf numFmtId="0" fontId="1" fillId="2" borderId="0" xfId="0" applyFont="1" applyFill="1"/>
    <xf numFmtId="0" fontId="1" fillId="2" borderId="1" xfId="0" applyFont="1" applyFill="1" applyBorder="1"/>
    <xf numFmtId="0" fontId="1" fillId="2" borderId="2" xfId="0" applyFont="1" applyFill="1" applyBorder="1"/>
    <xf numFmtId="0" fontId="1" fillId="2" borderId="8" xfId="0" applyFont="1" applyFill="1" applyBorder="1"/>
    <xf numFmtId="0" fontId="1" fillId="0" borderId="0" xfId="0" applyFont="1"/>
    <xf numFmtId="0" fontId="1" fillId="2" borderId="0" xfId="0" applyFont="1" applyFill="1" applyBorder="1"/>
    <xf numFmtId="0" fontId="6" fillId="0" borderId="7" xfId="0" applyFont="1" applyBorder="1" applyAlignment="1"/>
    <xf numFmtId="0" fontId="1" fillId="2" borderId="17" xfId="0" applyFont="1" applyFill="1" applyBorder="1"/>
    <xf numFmtId="0" fontId="1" fillId="0" borderId="17" xfId="0" applyFont="1" applyBorder="1"/>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2" xfId="0" applyFont="1" applyBorder="1"/>
    <xf numFmtId="0" fontId="1" fillId="0" borderId="7" xfId="0" applyFont="1" applyBorder="1" applyAlignment="1"/>
    <xf numFmtId="0" fontId="1" fillId="0" borderId="27" xfId="0" applyFont="1" applyBorder="1" applyAlignment="1">
      <alignment vertical="center" wrapText="1"/>
    </xf>
    <xf numFmtId="0" fontId="4" fillId="0" borderId="22" xfId="0" applyFont="1" applyBorder="1" applyAlignment="1">
      <alignment horizontal="center"/>
    </xf>
    <xf numFmtId="0" fontId="4" fillId="0" borderId="29" xfId="0" applyFont="1" applyBorder="1" applyAlignment="1">
      <alignment horizontal="center"/>
    </xf>
    <xf numFmtId="0" fontId="1" fillId="0" borderId="22" xfId="0" applyFont="1" applyBorder="1"/>
    <xf numFmtId="0" fontId="1" fillId="0" borderId="0" xfId="0" applyFont="1" applyBorder="1"/>
    <xf numFmtId="0" fontId="1" fillId="0" borderId="11" xfId="0" applyFont="1" applyBorder="1"/>
    <xf numFmtId="0" fontId="1" fillId="0" borderId="12" xfId="0" applyFont="1" applyBorder="1"/>
    <xf numFmtId="0" fontId="17" fillId="0" borderId="22" xfId="0" applyFont="1" applyBorder="1" applyAlignment="1">
      <alignment horizontal="center" vertical="center"/>
    </xf>
    <xf numFmtId="164" fontId="18" fillId="0" borderId="30" xfId="0" applyNumberFormat="1" applyFont="1" applyBorder="1" applyAlignment="1">
      <alignment horizontal="center" vertical="center"/>
    </xf>
    <xf numFmtId="0" fontId="19" fillId="0" borderId="22" xfId="0" applyFont="1" applyBorder="1" applyAlignment="1">
      <alignment horizontal="center" vertical="center"/>
    </xf>
    <xf numFmtId="0" fontId="14" fillId="0" borderId="22" xfId="0" applyFont="1" applyBorder="1"/>
    <xf numFmtId="164" fontId="20" fillId="0" borderId="27" xfId="0" applyNumberFormat="1" applyFont="1" applyFill="1" applyBorder="1" applyAlignment="1">
      <alignment horizontal="center" vertical="center"/>
    </xf>
    <xf numFmtId="164" fontId="18" fillId="0" borderId="22" xfId="0" applyNumberFormat="1" applyFont="1" applyBorder="1" applyAlignment="1">
      <alignment horizontal="center" vertical="center"/>
    </xf>
    <xf numFmtId="164" fontId="23" fillId="0" borderId="27" xfId="0" applyNumberFormat="1" applyFont="1" applyFill="1" applyBorder="1" applyAlignment="1">
      <alignment horizontal="center" vertical="center"/>
    </xf>
    <xf numFmtId="0" fontId="1" fillId="0" borderId="46" xfId="0" applyFont="1" applyBorder="1"/>
    <xf numFmtId="0" fontId="1" fillId="2" borderId="47" xfId="0" applyFont="1" applyFill="1" applyBorder="1"/>
    <xf numFmtId="0" fontId="1" fillId="0" borderId="37" xfId="0" applyFont="1" applyBorder="1"/>
    <xf numFmtId="0" fontId="1" fillId="2" borderId="2" xfId="0" applyFont="1" applyFill="1" applyBorder="1"/>
    <xf numFmtId="0" fontId="1" fillId="0" borderId="0" xfId="0" applyFont="1"/>
    <xf numFmtId="0" fontId="1" fillId="0" borderId="17" xfId="0" applyFont="1" applyBorder="1"/>
    <xf numFmtId="0" fontId="1" fillId="2" borderId="2" xfId="0" applyFont="1" applyFill="1" applyBorder="1"/>
    <xf numFmtId="0" fontId="1" fillId="0" borderId="0" xfId="0" applyFont="1"/>
    <xf numFmtId="0" fontId="1" fillId="2" borderId="0" xfId="0" applyFont="1" applyFill="1" applyBorder="1"/>
    <xf numFmtId="0" fontId="1" fillId="0" borderId="17" xfId="0" applyFont="1" applyBorder="1"/>
    <xf numFmtId="0" fontId="1" fillId="0" borderId="0" xfId="0" applyFont="1" applyBorder="1"/>
    <xf numFmtId="0" fontId="1" fillId="0" borderId="9" xfId="0" applyFont="1" applyBorder="1"/>
    <xf numFmtId="0" fontId="15" fillId="5" borderId="22" xfId="0" applyFont="1" applyFill="1" applyBorder="1" applyAlignment="1">
      <alignment horizontal="center"/>
    </xf>
    <xf numFmtId="0" fontId="15" fillId="6" borderId="22" xfId="0" applyFont="1" applyFill="1" applyBorder="1" applyAlignment="1">
      <alignment horizontal="center"/>
    </xf>
    <xf numFmtId="0" fontId="17" fillId="0" borderId="22" xfId="0" applyFont="1" applyBorder="1" applyAlignment="1">
      <alignment horizontal="center" vertical="center"/>
    </xf>
    <xf numFmtId="164" fontId="18" fillId="0" borderId="30" xfId="0" applyNumberFormat="1" applyFont="1" applyBorder="1" applyAlignment="1">
      <alignment horizontal="center" vertical="center"/>
    </xf>
    <xf numFmtId="0" fontId="19" fillId="0" borderId="22" xfId="0" applyFont="1" applyBorder="1" applyAlignment="1">
      <alignment horizontal="center" vertical="center"/>
    </xf>
    <xf numFmtId="0" fontId="14" fillId="0" borderId="22" xfId="0" applyFont="1" applyBorder="1"/>
    <xf numFmtId="164" fontId="18" fillId="0" borderId="22" xfId="0" applyNumberFormat="1" applyFont="1" applyBorder="1" applyAlignment="1">
      <alignment horizontal="center" vertical="center"/>
    </xf>
    <xf numFmtId="164" fontId="23" fillId="0" borderId="27" xfId="0" applyNumberFormat="1" applyFont="1" applyFill="1" applyBorder="1" applyAlignment="1">
      <alignment horizontal="center" vertical="center"/>
    </xf>
    <xf numFmtId="0" fontId="15" fillId="5" borderId="28" xfId="0" applyFont="1" applyFill="1" applyBorder="1" applyAlignment="1">
      <alignment horizontal="center"/>
    </xf>
    <xf numFmtId="0" fontId="15" fillId="6" borderId="50" xfId="0" applyFont="1" applyFill="1" applyBorder="1" applyAlignment="1">
      <alignment horizontal="center"/>
    </xf>
    <xf numFmtId="0" fontId="4" fillId="3" borderId="22" xfId="0" applyFont="1" applyFill="1" applyBorder="1" applyAlignment="1">
      <alignment horizontal="center"/>
    </xf>
    <xf numFmtId="0" fontId="21" fillId="0" borderId="27" xfId="0" applyFont="1" applyBorder="1" applyAlignment="1">
      <alignment horizontal="center" vertical="center" wrapText="1"/>
    </xf>
    <xf numFmtId="0" fontId="34" fillId="8" borderId="22" xfId="0" applyFont="1" applyFill="1" applyBorder="1" applyAlignment="1">
      <alignment horizontal="center"/>
    </xf>
    <xf numFmtId="0" fontId="34" fillId="8" borderId="28" xfId="0" applyFont="1" applyFill="1" applyBorder="1" applyAlignment="1">
      <alignment horizontal="center"/>
    </xf>
    <xf numFmtId="164" fontId="23" fillId="0" borderId="27" xfId="0" applyNumberFormat="1" applyFont="1" applyFill="1" applyBorder="1" applyAlignment="1">
      <alignment horizontal="center" vertical="center"/>
    </xf>
    <xf numFmtId="164" fontId="23" fillId="0" borderId="27" xfId="0" applyNumberFormat="1" applyFont="1" applyFill="1" applyBorder="1" applyAlignment="1">
      <alignment horizontal="center" vertical="center"/>
    </xf>
    <xf numFmtId="0" fontId="15" fillId="5" borderId="22" xfId="0" applyFont="1" applyFill="1" applyBorder="1" applyAlignment="1">
      <alignment horizontal="center"/>
    </xf>
    <xf numFmtId="0" fontId="15" fillId="6" borderId="22" xfId="0" applyFont="1" applyFill="1" applyBorder="1" applyAlignment="1">
      <alignment horizontal="center"/>
    </xf>
    <xf numFmtId="0" fontId="34" fillId="8" borderId="22" xfId="0" applyFont="1" applyFill="1" applyBorder="1" applyAlignment="1">
      <alignment horizontal="center"/>
    </xf>
    <xf numFmtId="0" fontId="4" fillId="3" borderId="28" xfId="0" applyFont="1" applyFill="1" applyBorder="1" applyAlignment="1">
      <alignment horizontal="center"/>
    </xf>
    <xf numFmtId="0" fontId="15" fillId="5" borderId="28" xfId="0" applyFont="1" applyFill="1" applyBorder="1" applyAlignment="1">
      <alignment horizontal="center"/>
    </xf>
    <xf numFmtId="0" fontId="15" fillId="6" borderId="50" xfId="0" applyFont="1" applyFill="1" applyBorder="1" applyAlignment="1">
      <alignment horizontal="center"/>
    </xf>
    <xf numFmtId="0" fontId="4" fillId="3" borderId="22" xfId="0" applyFont="1" applyFill="1" applyBorder="1" applyAlignment="1">
      <alignment horizontal="center"/>
    </xf>
    <xf numFmtId="0" fontId="34" fillId="8" borderId="28" xfId="0" applyFont="1" applyFill="1" applyBorder="1" applyAlignment="1">
      <alignment horizontal="center"/>
    </xf>
    <xf numFmtId="0" fontId="49" fillId="2" borderId="58" xfId="0" applyFont="1" applyFill="1" applyBorder="1" applyAlignment="1">
      <alignment horizontal="center" vertical="center" wrapText="1"/>
    </xf>
    <xf numFmtId="0" fontId="48" fillId="2" borderId="27" xfId="0" applyFont="1" applyFill="1" applyBorder="1" applyAlignment="1">
      <alignment horizontal="left" vertical="center" wrapText="1"/>
    </xf>
    <xf numFmtId="0" fontId="66" fillId="0" borderId="22" xfId="0" applyFont="1" applyBorder="1"/>
    <xf numFmtId="0" fontId="69" fillId="0" borderId="22" xfId="0" applyFont="1" applyBorder="1"/>
    <xf numFmtId="0" fontId="1" fillId="0" borderId="27" xfId="0" applyFont="1" applyBorder="1"/>
    <xf numFmtId="0" fontId="71" fillId="2" borderId="38" xfId="0" applyFont="1" applyFill="1" applyBorder="1"/>
    <xf numFmtId="0" fontId="72" fillId="0" borderId="22" xfId="0" applyFont="1" applyBorder="1"/>
    <xf numFmtId="0" fontId="71" fillId="0" borderId="93" xfId="0" applyFont="1" applyBorder="1"/>
    <xf numFmtId="0" fontId="71" fillId="0" borderId="38" xfId="0" applyFont="1" applyBorder="1"/>
    <xf numFmtId="0" fontId="71" fillId="0" borderId="22" xfId="0" applyFont="1" applyBorder="1" applyAlignment="1">
      <alignment horizontal="center"/>
    </xf>
    <xf numFmtId="0" fontId="71" fillId="0" borderId="26" xfId="0" applyFont="1" applyBorder="1"/>
    <xf numFmtId="165" fontId="71" fillId="0" borderId="26" xfId="0" applyNumberFormat="1" applyFont="1" applyBorder="1" applyAlignment="1">
      <alignment horizontal="center"/>
    </xf>
    <xf numFmtId="0" fontId="71" fillId="0" borderId="28" xfId="0" applyFont="1" applyBorder="1" applyAlignment="1">
      <alignment horizontal="center"/>
    </xf>
    <xf numFmtId="9" fontId="75" fillId="0" borderId="22" xfId="0" applyNumberFormat="1" applyFont="1" applyBorder="1" applyAlignment="1">
      <alignment horizontal="center" vertical="center"/>
    </xf>
    <xf numFmtId="0" fontId="66" fillId="0" borderId="20" xfId="0" applyFont="1" applyBorder="1"/>
    <xf numFmtId="0" fontId="1" fillId="0" borderId="20" xfId="0" applyFont="1" applyBorder="1"/>
    <xf numFmtId="9" fontId="75" fillId="0" borderId="20" xfId="0" applyNumberFormat="1" applyFont="1" applyBorder="1" applyAlignment="1">
      <alignment horizontal="center" vertical="center"/>
    </xf>
    <xf numFmtId="0" fontId="21" fillId="0" borderId="0" xfId="0" applyFont="1" applyBorder="1" applyAlignment="1">
      <alignment vertical="center" wrapText="1"/>
    </xf>
    <xf numFmtId="0" fontId="22" fillId="0" borderId="0" xfId="0" applyFont="1" applyBorder="1" applyAlignment="1">
      <alignment vertical="center" wrapText="1"/>
    </xf>
    <xf numFmtId="0" fontId="30" fillId="2" borderId="24" xfId="0" applyFont="1" applyFill="1" applyBorder="1" applyAlignment="1">
      <alignment horizontal="center" vertical="center" wrapText="1"/>
    </xf>
    <xf numFmtId="0" fontId="31" fillId="2" borderId="24" xfId="0" applyFont="1" applyFill="1" applyBorder="1" applyAlignment="1">
      <alignment horizontal="center"/>
    </xf>
    <xf numFmtId="0" fontId="31" fillId="2" borderId="25" xfId="0" applyFont="1" applyFill="1" applyBorder="1" applyAlignment="1">
      <alignment horizontal="center"/>
    </xf>
    <xf numFmtId="0" fontId="35" fillId="2" borderId="64" xfId="0" applyFont="1" applyFill="1" applyBorder="1" applyAlignment="1">
      <alignment vertical="center"/>
    </xf>
    <xf numFmtId="0" fontId="36" fillId="0" borderId="65" xfId="0" applyFont="1" applyBorder="1" applyAlignment="1">
      <alignment vertical="center"/>
    </xf>
    <xf numFmtId="0" fontId="36" fillId="0" borderId="66" xfId="0" applyFont="1" applyBorder="1" applyAlignment="1">
      <alignment vertical="center"/>
    </xf>
    <xf numFmtId="0" fontId="4" fillId="2" borderId="1" xfId="0" applyFont="1" applyFill="1" applyBorder="1" applyAlignment="1">
      <alignment horizontal="center" vertical="center"/>
    </xf>
    <xf numFmtId="0" fontId="5" fillId="0" borderId="1" xfId="0" applyFont="1" applyBorder="1" applyAlignment="1"/>
    <xf numFmtId="0" fontId="27" fillId="2" borderId="3" xfId="0" applyFont="1" applyFill="1" applyBorder="1" applyAlignment="1">
      <alignment horizontal="center" vertical="center" wrapText="1"/>
    </xf>
    <xf numFmtId="0" fontId="28" fillId="0" borderId="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7" fillId="2" borderId="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8" xfId="0" applyFont="1" applyBorder="1" applyAlignment="1">
      <alignment horizontal="center" vertical="center" wrapText="1"/>
    </xf>
    <xf numFmtId="0" fontId="37" fillId="7" borderId="35" xfId="0" applyFont="1" applyFill="1" applyBorder="1" applyAlignment="1">
      <alignment vertical="center" wrapText="1"/>
    </xf>
    <xf numFmtId="0" fontId="38" fillId="7" borderId="36" xfId="0" applyFont="1" applyFill="1" applyBorder="1" applyAlignment="1">
      <alignment vertical="center" wrapText="1"/>
    </xf>
    <xf numFmtId="0" fontId="36" fillId="7" borderId="36" xfId="0" applyFont="1" applyFill="1" applyBorder="1" applyAlignment="1">
      <alignment vertical="center" wrapText="1"/>
    </xf>
    <xf numFmtId="0" fontId="36" fillId="7" borderId="23" xfId="0" applyFont="1" applyFill="1" applyBorder="1" applyAlignment="1">
      <alignment vertical="center" wrapText="1"/>
    </xf>
    <xf numFmtId="0" fontId="73" fillId="2" borderId="53" xfId="0" applyFont="1" applyFill="1" applyBorder="1" applyAlignment="1">
      <alignment horizontal="center" vertical="center" wrapText="1"/>
    </xf>
    <xf numFmtId="0" fontId="65" fillId="2" borderId="0" xfId="0" applyFont="1" applyFill="1" applyBorder="1" applyAlignment="1"/>
    <xf numFmtId="0" fontId="65" fillId="2" borderId="52" xfId="0" applyFont="1" applyFill="1" applyBorder="1" applyAlignment="1"/>
    <xf numFmtId="0" fontId="65" fillId="2" borderId="33" xfId="0" applyFont="1" applyFill="1" applyBorder="1" applyAlignment="1"/>
    <xf numFmtId="0" fontId="65" fillId="2" borderId="32" xfId="0" applyFont="1" applyFill="1" applyBorder="1" applyAlignment="1"/>
    <xf numFmtId="0" fontId="65" fillId="2" borderId="34" xfId="0" applyFont="1" applyFill="1" applyBorder="1" applyAlignment="1"/>
    <xf numFmtId="0" fontId="39" fillId="9" borderId="60" xfId="0" applyFont="1" applyFill="1" applyBorder="1" applyAlignment="1">
      <alignment vertical="center" wrapText="1"/>
    </xf>
    <xf numFmtId="0" fontId="39" fillId="9" borderId="61" xfId="0" applyFont="1" applyFill="1" applyBorder="1" applyAlignment="1">
      <alignment vertical="center" wrapText="1"/>
    </xf>
    <xf numFmtId="0" fontId="39" fillId="9" borderId="51" xfId="0" applyFont="1" applyFill="1" applyBorder="1" applyAlignment="1">
      <alignment vertical="center" wrapText="1"/>
    </xf>
    <xf numFmtId="0" fontId="39" fillId="9" borderId="54" xfId="0" applyFont="1" applyFill="1" applyBorder="1" applyAlignment="1">
      <alignment vertical="center" wrapText="1"/>
    </xf>
    <xf numFmtId="0" fontId="30" fillId="2" borderId="92" xfId="0" applyFont="1" applyFill="1" applyBorder="1" applyAlignment="1">
      <alignment horizontal="center" vertical="center" wrapText="1"/>
    </xf>
    <xf numFmtId="0" fontId="30" fillId="2" borderId="78" xfId="0" applyFont="1" applyFill="1" applyBorder="1" applyAlignment="1">
      <alignment horizontal="center" vertical="center" wrapText="1"/>
    </xf>
    <xf numFmtId="0" fontId="31" fillId="2" borderId="78" xfId="0" applyFont="1" applyFill="1" applyBorder="1" applyAlignment="1">
      <alignment horizontal="center"/>
    </xf>
    <xf numFmtId="0" fontId="31" fillId="2" borderId="82" xfId="0" applyFont="1" applyFill="1" applyBorder="1" applyAlignment="1">
      <alignment horizontal="center"/>
    </xf>
    <xf numFmtId="0" fontId="7" fillId="0" borderId="55" xfId="0" applyFont="1" applyBorder="1" applyAlignment="1">
      <alignment vertical="center" wrapText="1"/>
    </xf>
    <xf numFmtId="0" fontId="16" fillId="0" borderId="56" xfId="0" applyFont="1" applyBorder="1" applyAlignment="1">
      <alignment vertical="center" wrapText="1"/>
    </xf>
    <xf numFmtId="0" fontId="10" fillId="0" borderId="43" xfId="0" applyFont="1" applyBorder="1" applyAlignment="1">
      <alignment horizontal="center" vertical="center" wrapText="1"/>
    </xf>
    <xf numFmtId="0" fontId="10" fillId="0" borderId="39" xfId="0" applyFont="1" applyBorder="1" applyAlignment="1">
      <alignment horizontal="center" vertical="center" wrapText="1"/>
    </xf>
    <xf numFmtId="0" fontId="58" fillId="0" borderId="15" xfId="0" applyFont="1" applyBorder="1" applyAlignment="1">
      <alignment horizontal="center" vertical="center" wrapText="1"/>
    </xf>
    <xf numFmtId="0" fontId="59" fillId="0" borderId="15" xfId="0" applyFont="1" applyBorder="1" applyAlignment="1">
      <alignment horizontal="center"/>
    </xf>
    <xf numFmtId="0" fontId="12" fillId="0" borderId="31" xfId="0" applyFont="1" applyBorder="1" applyAlignment="1">
      <alignment horizontal="center" vertical="center" wrapText="1"/>
    </xf>
    <xf numFmtId="0" fontId="12" fillId="0" borderId="19" xfId="0" applyFont="1" applyBorder="1" applyAlignment="1">
      <alignment horizontal="center" vertical="center" wrapText="1"/>
    </xf>
    <xf numFmtId="0" fontId="24" fillId="0" borderId="27" xfId="0" applyFont="1" applyBorder="1" applyAlignment="1">
      <alignment horizontal="center" vertical="center" wrapText="1"/>
    </xf>
    <xf numFmtId="0" fontId="25" fillId="0" borderId="27" xfId="0" applyFont="1" applyBorder="1" applyAlignment="1"/>
    <xf numFmtId="0" fontId="25" fillId="0" borderId="45" xfId="0" applyFont="1" applyBorder="1" applyAlignment="1"/>
    <xf numFmtId="0" fontId="26" fillId="0" borderId="41" xfId="0" applyFont="1" applyBorder="1" applyAlignment="1">
      <alignment horizontal="center" vertical="center" wrapText="1"/>
    </xf>
    <xf numFmtId="0" fontId="25" fillId="0" borderId="41" xfId="0" applyFont="1" applyBorder="1" applyAlignment="1"/>
    <xf numFmtId="0" fontId="25" fillId="0" borderId="42" xfId="0" applyFont="1" applyBorder="1" applyAlignment="1"/>
    <xf numFmtId="0" fontId="10" fillId="0" borderId="44" xfId="0" applyFont="1" applyBorder="1" applyAlignment="1">
      <alignment horizontal="center" vertical="center" wrapText="1"/>
    </xf>
    <xf numFmtId="0" fontId="10" fillId="0" borderId="40" xfId="0" applyFont="1" applyBorder="1" applyAlignment="1">
      <alignment horizontal="center" vertical="center" wrapText="1"/>
    </xf>
    <xf numFmtId="0" fontId="11" fillId="0" borderId="87" xfId="0" applyFont="1" applyBorder="1" applyAlignment="1">
      <alignment horizontal="center" vertical="center" wrapText="1"/>
    </xf>
    <xf numFmtId="0" fontId="40" fillId="0" borderId="49" xfId="0" applyFont="1" applyBorder="1" applyAlignment="1">
      <alignment horizontal="center" vertical="center" wrapText="1"/>
    </xf>
    <xf numFmtId="0" fontId="11" fillId="0" borderId="57" xfId="0" applyFont="1" applyBorder="1" applyAlignment="1">
      <alignment horizontal="center" vertical="center" wrapText="1"/>
    </xf>
    <xf numFmtId="0" fontId="40" fillId="0" borderId="58"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58" xfId="0" applyFont="1" applyBorder="1" applyAlignment="1">
      <alignment horizontal="center" vertical="center" wrapText="1"/>
    </xf>
    <xf numFmtId="0" fontId="24" fillId="0" borderId="81" xfId="0" applyFont="1" applyBorder="1" applyAlignment="1">
      <alignment horizontal="center" vertical="center" wrapText="1"/>
    </xf>
    <xf numFmtId="0" fontId="25" fillId="0" borderId="15" xfId="0" applyFont="1" applyBorder="1" applyAlignment="1"/>
    <xf numFmtId="0" fontId="25" fillId="0" borderId="16" xfId="0" applyFont="1" applyBorder="1" applyAlignment="1"/>
    <xf numFmtId="0" fontId="26" fillId="0" borderId="82" xfId="0" applyFont="1" applyBorder="1" applyAlignment="1">
      <alignment horizontal="center" vertical="center" wrapText="1"/>
    </xf>
    <xf numFmtId="0" fontId="25" fillId="0" borderId="20" xfId="0" applyFont="1" applyBorder="1" applyAlignment="1"/>
    <xf numFmtId="0" fontId="25" fillId="0" borderId="21" xfId="0" applyFont="1" applyBorder="1" applyAlignment="1"/>
    <xf numFmtId="0" fontId="60" fillId="2" borderId="24" xfId="0" applyFont="1" applyFill="1" applyBorder="1" applyAlignment="1">
      <alignment horizontal="center" vertical="center" wrapText="1"/>
    </xf>
    <xf numFmtId="0" fontId="61" fillId="2" borderId="24" xfId="0" applyFont="1" applyFill="1" applyBorder="1" applyAlignment="1">
      <alignment horizontal="center"/>
    </xf>
    <xf numFmtId="0" fontId="61" fillId="2" borderId="25" xfId="0" applyFont="1" applyFill="1" applyBorder="1" applyAlignment="1">
      <alignment horizontal="center"/>
    </xf>
    <xf numFmtId="0" fontId="58" fillId="0" borderId="62" xfId="0" applyFont="1" applyBorder="1" applyAlignment="1">
      <alignment horizontal="center" vertical="center" wrapText="1"/>
    </xf>
    <xf numFmtId="0" fontId="59" fillId="0" borderId="62" xfId="0" applyFont="1" applyBorder="1" applyAlignment="1">
      <alignment horizontal="center"/>
    </xf>
    <xf numFmtId="0" fontId="59" fillId="0" borderId="63" xfId="0" applyFont="1" applyBorder="1" applyAlignment="1">
      <alignment horizontal="center"/>
    </xf>
    <xf numFmtId="0" fontId="11" fillId="0" borderId="75" xfId="0" applyFont="1" applyBorder="1" applyAlignment="1">
      <alignment horizontal="center" vertical="center" wrapText="1"/>
    </xf>
    <xf numFmtId="0" fontId="7" fillId="0" borderId="74" xfId="0" applyFont="1" applyBorder="1" applyAlignment="1">
      <alignment vertical="center" wrapText="1"/>
    </xf>
    <xf numFmtId="0" fontId="16" fillId="0" borderId="59" xfId="0" applyFont="1" applyBorder="1" applyAlignment="1">
      <alignment vertical="center" wrapText="1"/>
    </xf>
    <xf numFmtId="0" fontId="64" fillId="15" borderId="60" xfId="0" applyFont="1" applyFill="1" applyBorder="1" applyAlignment="1">
      <alignment vertical="center" wrapText="1"/>
    </xf>
    <xf numFmtId="0" fontId="64" fillId="15" borderId="61" xfId="0" applyFont="1" applyFill="1" applyBorder="1" applyAlignment="1">
      <alignment vertical="center" wrapText="1"/>
    </xf>
    <xf numFmtId="0" fontId="64" fillId="15" borderId="51" xfId="0" applyFont="1" applyFill="1" applyBorder="1" applyAlignment="1">
      <alignment vertical="center" wrapText="1"/>
    </xf>
    <xf numFmtId="0" fontId="64" fillId="15" borderId="54" xfId="0" applyFont="1" applyFill="1" applyBorder="1" applyAlignment="1">
      <alignment vertical="center" wrapText="1"/>
    </xf>
    <xf numFmtId="0" fontId="62" fillId="14" borderId="68" xfId="0" applyFont="1" applyFill="1" applyBorder="1" applyAlignment="1">
      <alignment horizontal="center" vertical="center" wrapText="1"/>
    </xf>
    <xf numFmtId="0" fontId="63" fillId="14" borderId="69" xfId="0" applyFont="1" applyFill="1" applyBorder="1" applyAlignment="1">
      <alignment vertical="center" wrapText="1"/>
    </xf>
    <xf numFmtId="0" fontId="63" fillId="14" borderId="70" xfId="0" applyFont="1" applyFill="1" applyBorder="1" applyAlignment="1">
      <alignment vertical="center" wrapText="1"/>
    </xf>
    <xf numFmtId="0" fontId="67" fillId="15" borderId="71" xfId="0" applyFont="1" applyFill="1" applyBorder="1" applyAlignment="1">
      <alignment horizontal="center" vertical="center" wrapText="1"/>
    </xf>
    <xf numFmtId="0" fontId="74" fillId="15" borderId="72" xfId="0" applyFont="1" applyFill="1" applyBorder="1" applyAlignment="1">
      <alignment wrapText="1"/>
    </xf>
    <xf numFmtId="0" fontId="74" fillId="15" borderId="73" xfId="0" applyFont="1" applyFill="1" applyBorder="1" applyAlignment="1">
      <alignment wrapText="1"/>
    </xf>
    <xf numFmtId="0" fontId="74" fillId="15" borderId="53" xfId="0" applyFont="1" applyFill="1" applyBorder="1" applyAlignment="1">
      <alignment horizontal="center" wrapText="1"/>
    </xf>
    <xf numFmtId="0" fontId="74" fillId="15" borderId="0" xfId="0" applyFont="1" applyFill="1" applyBorder="1" applyAlignment="1">
      <alignment wrapText="1"/>
    </xf>
    <xf numFmtId="0" fontId="74" fillId="15" borderId="52" xfId="0" applyFont="1" applyFill="1" applyBorder="1" applyAlignment="1">
      <alignment wrapText="1"/>
    </xf>
    <xf numFmtId="0" fontId="74" fillId="15" borderId="0" xfId="0" applyFont="1" applyFill="1" applyBorder="1" applyAlignment="1">
      <alignment horizontal="center" wrapText="1"/>
    </xf>
    <xf numFmtId="0" fontId="74" fillId="15" borderId="32" xfId="0" applyFont="1" applyFill="1" applyBorder="1" applyAlignment="1">
      <alignment horizontal="center" wrapText="1"/>
    </xf>
    <xf numFmtId="0" fontId="74" fillId="15" borderId="32" xfId="0" applyFont="1" applyFill="1" applyBorder="1" applyAlignment="1">
      <alignment wrapText="1"/>
    </xf>
    <xf numFmtId="0" fontId="74" fillId="15" borderId="34" xfId="0" applyFont="1" applyFill="1" applyBorder="1" applyAlignment="1">
      <alignment wrapText="1"/>
    </xf>
    <xf numFmtId="0" fontId="60" fillId="2" borderId="22" xfId="0" applyFont="1" applyFill="1" applyBorder="1" applyAlignment="1">
      <alignment horizontal="center" vertical="center" wrapText="1"/>
    </xf>
    <xf numFmtId="0" fontId="61" fillId="2" borderId="22" xfId="0" applyFont="1" applyFill="1" applyBorder="1" applyAlignment="1">
      <alignment horizontal="center"/>
    </xf>
    <xf numFmtId="0" fontId="67" fillId="15" borderId="30" xfId="0" applyFont="1" applyFill="1" applyBorder="1" applyAlignment="1">
      <alignment horizontal="left" vertical="center" wrapText="1"/>
    </xf>
    <xf numFmtId="0" fontId="5" fillId="15" borderId="76" xfId="0" applyFont="1" applyFill="1" applyBorder="1" applyAlignment="1">
      <alignment vertical="center" wrapText="1"/>
    </xf>
    <xf numFmtId="0" fontId="5" fillId="15" borderId="26" xfId="0" applyFont="1" applyFill="1" applyBorder="1" applyAlignment="1">
      <alignment vertical="center" wrapText="1"/>
    </xf>
    <xf numFmtId="0" fontId="13" fillId="4" borderId="9" xfId="2" applyFont="1" applyFill="1" applyBorder="1" applyAlignment="1">
      <alignment horizontal="center" vertical="center" wrapText="1"/>
    </xf>
    <xf numFmtId="0" fontId="13" fillId="4" borderId="17" xfId="2" applyFont="1" applyFill="1" applyBorder="1" applyAlignment="1">
      <alignment horizontal="center" vertical="center" wrapText="1"/>
    </xf>
    <xf numFmtId="0" fontId="1" fillId="0" borderId="18" xfId="0" applyFont="1" applyBorder="1" applyAlignment="1">
      <alignment horizontal="center" vertical="center" wrapText="1"/>
    </xf>
    <xf numFmtId="0" fontId="67" fillId="15" borderId="22" xfId="0" applyFont="1" applyFill="1" applyBorder="1" applyAlignment="1">
      <alignment horizontal="left" vertical="center" wrapText="1"/>
    </xf>
    <xf numFmtId="0" fontId="5" fillId="15" borderId="22" xfId="0" applyFont="1" applyFill="1" applyBorder="1" applyAlignment="1">
      <alignment vertical="center" wrapText="1"/>
    </xf>
    <xf numFmtId="0" fontId="5" fillId="15" borderId="22" xfId="0" applyFont="1" applyFill="1" applyBorder="1" applyAlignment="1">
      <alignment wrapText="1"/>
    </xf>
    <xf numFmtId="0" fontId="67" fillId="15" borderId="50" xfId="0" applyFont="1" applyFill="1" applyBorder="1" applyAlignment="1">
      <alignment horizontal="left" vertical="center" wrapText="1"/>
    </xf>
    <xf numFmtId="0" fontId="5" fillId="15" borderId="79" xfId="0" applyFont="1" applyFill="1" applyBorder="1" applyAlignment="1">
      <alignment vertical="center" wrapText="1"/>
    </xf>
    <xf numFmtId="0" fontId="5" fillId="15" borderId="80" xfId="0" applyFont="1" applyFill="1" applyBorder="1" applyAlignment="1">
      <alignment vertical="center" wrapText="1"/>
    </xf>
    <xf numFmtId="0" fontId="5" fillId="15" borderId="24" xfId="0" applyFont="1" applyFill="1" applyBorder="1" applyAlignment="1">
      <alignment vertical="center" wrapText="1"/>
    </xf>
    <xf numFmtId="0" fontId="46" fillId="9" borderId="50" xfId="0" applyFont="1" applyFill="1" applyBorder="1" applyAlignment="1">
      <alignment horizontal="left" vertical="center" wrapText="1"/>
    </xf>
    <xf numFmtId="0" fontId="44" fillId="9" borderId="79" xfId="0" applyFont="1" applyFill="1" applyBorder="1" applyAlignment="1">
      <alignment vertical="center" wrapText="1"/>
    </xf>
    <xf numFmtId="0" fontId="44" fillId="9" borderId="80" xfId="0" applyFont="1" applyFill="1" applyBorder="1" applyAlignment="1">
      <alignment vertical="center" wrapText="1"/>
    </xf>
    <xf numFmtId="0" fontId="44" fillId="9" borderId="24" xfId="0" applyFont="1" applyFill="1" applyBorder="1" applyAlignment="1">
      <alignment vertical="center" wrapText="1"/>
    </xf>
    <xf numFmtId="0" fontId="0" fillId="0" borderId="18" xfId="0" applyBorder="1" applyAlignment="1">
      <alignment horizontal="center" vertical="center" wrapText="1"/>
    </xf>
    <xf numFmtId="0" fontId="11" fillId="0" borderId="48" xfId="0" applyFont="1" applyBorder="1" applyAlignment="1">
      <alignment horizontal="center" vertical="center" wrapText="1"/>
    </xf>
    <xf numFmtId="0" fontId="13" fillId="4" borderId="3" xfId="2" applyFont="1" applyFill="1" applyBorder="1" applyAlignment="1">
      <alignment horizontal="center" vertical="center" wrapText="1"/>
    </xf>
    <xf numFmtId="0" fontId="45" fillId="9" borderId="69" xfId="0" applyFont="1" applyFill="1" applyBorder="1" applyAlignment="1">
      <alignment horizontal="center" vertical="center" wrapText="1"/>
    </xf>
    <xf numFmtId="0" fontId="44" fillId="9" borderId="69" xfId="0" applyFont="1" applyFill="1" applyBorder="1" applyAlignment="1">
      <alignment vertical="center" wrapText="1"/>
    </xf>
    <xf numFmtId="0" fontId="44" fillId="9" borderId="70" xfId="0" applyFont="1" applyFill="1" applyBorder="1" applyAlignment="1">
      <alignment vertical="center" wrapText="1"/>
    </xf>
    <xf numFmtId="0" fontId="41" fillId="0" borderId="75" xfId="0" applyFont="1" applyBorder="1" applyAlignment="1">
      <alignment horizontal="center" vertical="center" wrapText="1"/>
    </xf>
    <xf numFmtId="0" fontId="41" fillId="0" borderId="32" xfId="0" applyFont="1" applyBorder="1" applyAlignment="1">
      <alignment horizontal="center" vertical="center" wrapText="1"/>
    </xf>
    <xf numFmtId="0" fontId="13" fillId="4" borderId="8" xfId="2" applyFont="1" applyFill="1" applyBorder="1" applyAlignment="1">
      <alignment horizontal="center" vertical="center" wrapText="1"/>
    </xf>
    <xf numFmtId="0" fontId="29" fillId="2" borderId="3" xfId="0" applyFont="1" applyFill="1" applyBorder="1" applyAlignment="1">
      <alignment horizontal="center" wrapText="1"/>
    </xf>
    <xf numFmtId="0" fontId="29" fillId="0" borderId="4" xfId="0" applyFont="1" applyBorder="1" applyAlignment="1">
      <alignment horizontal="center" wrapText="1"/>
    </xf>
    <xf numFmtId="0" fontId="29" fillId="0" borderId="9" xfId="0" applyFont="1" applyBorder="1" applyAlignment="1">
      <alignment horizontal="center" wrapText="1"/>
    </xf>
    <xf numFmtId="0" fontId="29" fillId="0" borderId="2" xfId="0" applyFont="1" applyBorder="1" applyAlignment="1">
      <alignment horizontal="center" wrapText="1"/>
    </xf>
    <xf numFmtId="0" fontId="29" fillId="0" borderId="11" xfId="0" applyFont="1" applyBorder="1" applyAlignment="1">
      <alignment horizontal="center" wrapText="1"/>
    </xf>
    <xf numFmtId="0" fontId="29" fillId="0" borderId="12" xfId="0" applyFont="1" applyBorder="1" applyAlignment="1">
      <alignment horizontal="center" wrapText="1"/>
    </xf>
    <xf numFmtId="0" fontId="70" fillId="15" borderId="3" xfId="0" applyFont="1" applyFill="1" applyBorder="1" applyAlignment="1">
      <alignment horizontal="center" vertical="center" wrapText="1"/>
    </xf>
    <xf numFmtId="0" fontId="70" fillId="15" borderId="14" xfId="0" applyFont="1" applyFill="1" applyBorder="1" applyAlignment="1">
      <alignment horizontal="center" vertical="center" wrapText="1"/>
    </xf>
    <xf numFmtId="0" fontId="70" fillId="15" borderId="4" xfId="0" applyFont="1" applyFill="1" applyBorder="1" applyAlignment="1">
      <alignment horizontal="center" vertical="center" wrapText="1"/>
    </xf>
    <xf numFmtId="0" fontId="70" fillId="15" borderId="11" xfId="0" applyFont="1" applyFill="1" applyBorder="1" applyAlignment="1">
      <alignment horizontal="center" vertical="center" wrapText="1"/>
    </xf>
    <xf numFmtId="0" fontId="70" fillId="15" borderId="1" xfId="0" applyFont="1" applyFill="1" applyBorder="1" applyAlignment="1">
      <alignment horizontal="center" vertical="center" wrapText="1"/>
    </xf>
    <xf numFmtId="0" fontId="70" fillId="15" borderId="12"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70" fillId="15" borderId="0" xfId="0" applyFont="1" applyFill="1" applyBorder="1" applyAlignment="1">
      <alignment horizontal="center" vertical="center" wrapText="1"/>
    </xf>
    <xf numFmtId="0" fontId="3" fillId="15" borderId="71" xfId="0" applyFont="1" applyFill="1" applyBorder="1" applyAlignment="1">
      <alignment horizontal="center" vertical="center" wrapText="1"/>
    </xf>
    <xf numFmtId="0" fontId="5" fillId="15" borderId="72" xfId="0" applyFont="1" applyFill="1" applyBorder="1" applyAlignment="1">
      <alignment vertical="center" wrapText="1"/>
    </xf>
    <xf numFmtId="0" fontId="5" fillId="15" borderId="52" xfId="0" applyFont="1" applyFill="1" applyBorder="1" applyAlignment="1">
      <alignment vertical="center" wrapText="1"/>
    </xf>
    <xf numFmtId="0" fontId="46" fillId="9" borderId="30" xfId="0" applyFont="1" applyFill="1" applyBorder="1" applyAlignment="1">
      <alignment horizontal="left" vertical="center" wrapText="1"/>
    </xf>
    <xf numFmtId="0" fontId="44" fillId="9" borderId="76" xfId="0" applyFont="1" applyFill="1" applyBorder="1" applyAlignment="1">
      <alignment vertical="center" wrapText="1"/>
    </xf>
    <xf numFmtId="0" fontId="45" fillId="9" borderId="77" xfId="0" applyFont="1" applyFill="1" applyBorder="1" applyAlignment="1">
      <alignment horizontal="center" vertical="center" wrapText="1"/>
    </xf>
    <xf numFmtId="0" fontId="44" fillId="9" borderId="78" xfId="0" applyFont="1" applyFill="1" applyBorder="1" applyAlignment="1">
      <alignment vertical="center" wrapText="1"/>
    </xf>
    <xf numFmtId="0" fontId="76" fillId="14" borderId="5" xfId="1" applyFont="1" applyFill="1" applyBorder="1" applyAlignment="1">
      <alignment horizontal="center" vertical="center"/>
    </xf>
    <xf numFmtId="0" fontId="77" fillId="14" borderId="6" xfId="0" applyFont="1" applyFill="1" applyBorder="1" applyAlignment="1"/>
    <xf numFmtId="0" fontId="77" fillId="14" borderId="7" xfId="0" applyFont="1" applyFill="1" applyBorder="1" applyAlignment="1"/>
    <xf numFmtId="0" fontId="78" fillId="14" borderId="5" xfId="1" applyFont="1" applyFill="1" applyBorder="1" applyAlignment="1">
      <alignment horizontal="center" vertical="center"/>
    </xf>
    <xf numFmtId="14" fontId="78" fillId="14" borderId="10" xfId="2" applyNumberFormat="1" applyFont="1" applyFill="1" applyBorder="1" applyAlignment="1">
      <alignment horizontal="center" vertical="center"/>
    </xf>
    <xf numFmtId="0" fontId="79" fillId="14" borderId="13" xfId="0" applyFont="1" applyFill="1" applyBorder="1" applyAlignment="1"/>
    <xf numFmtId="0" fontId="80" fillId="14" borderId="9" xfId="0" applyFont="1" applyFill="1" applyBorder="1" applyAlignment="1">
      <alignment wrapText="1"/>
    </xf>
    <xf numFmtId="0" fontId="81" fillId="14" borderId="0" xfId="0" applyFont="1" applyFill="1" applyBorder="1" applyAlignment="1"/>
    <xf numFmtId="0" fontId="81" fillId="14" borderId="2" xfId="0" applyFont="1" applyFill="1" applyBorder="1" applyAlignment="1"/>
    <xf numFmtId="0" fontId="78" fillId="14" borderId="5" xfId="2" applyFont="1" applyFill="1" applyBorder="1" applyAlignment="1">
      <alignment vertical="center"/>
    </xf>
    <xf numFmtId="0" fontId="79" fillId="14" borderId="6" xfId="0" applyFont="1" applyFill="1" applyBorder="1" applyAlignment="1"/>
    <xf numFmtId="0" fontId="79" fillId="14" borderId="7" xfId="0" applyFont="1" applyFill="1" applyBorder="1" applyAlignment="1"/>
    <xf numFmtId="0" fontId="82" fillId="0" borderId="38" xfId="0" applyFont="1" applyBorder="1"/>
    <xf numFmtId="0" fontId="83" fillId="0" borderId="22" xfId="0" applyFont="1" applyBorder="1"/>
    <xf numFmtId="0" fontId="82" fillId="0" borderId="28" xfId="0" applyFont="1" applyBorder="1" applyAlignment="1">
      <alignment horizontal="center"/>
    </xf>
    <xf numFmtId="0" fontId="49" fillId="2" borderId="67" xfId="0" applyFont="1" applyFill="1" applyBorder="1" applyAlignment="1">
      <alignment horizontal="center" vertical="center" wrapText="1"/>
    </xf>
    <xf numFmtId="0" fontId="43" fillId="2" borderId="22" xfId="0" applyFont="1" applyFill="1" applyBorder="1" applyAlignment="1">
      <alignment horizontal="left" vertical="center" wrapText="1"/>
    </xf>
    <xf numFmtId="0" fontId="42" fillId="2" borderId="22" xfId="0" applyFont="1" applyFill="1" applyBorder="1" applyAlignment="1">
      <alignment horizontal="left" vertical="center" wrapText="1"/>
    </xf>
    <xf numFmtId="0" fontId="43" fillId="2" borderId="27" xfId="0" applyFont="1" applyFill="1" applyBorder="1" applyAlignment="1">
      <alignment horizontal="center" vertical="center" wrapText="1"/>
    </xf>
    <xf numFmtId="0" fontId="48" fillId="2" borderId="27" xfId="0" applyFont="1" applyFill="1" applyBorder="1" applyAlignment="1">
      <alignment horizontal="center" vertical="center" wrapText="1"/>
    </xf>
    <xf numFmtId="0" fontId="70" fillId="2" borderId="94" xfId="0" applyFont="1" applyFill="1" applyBorder="1" applyAlignment="1">
      <alignment horizontal="center" vertical="center" wrapText="1"/>
    </xf>
    <xf numFmtId="0" fontId="84" fillId="0" borderId="80" xfId="0" applyFont="1" applyBorder="1" applyAlignment="1">
      <alignment vertical="center" wrapText="1"/>
    </xf>
    <xf numFmtId="0" fontId="85" fillId="9" borderId="3" xfId="0" applyFont="1" applyFill="1" applyBorder="1" applyAlignment="1">
      <alignment horizontal="center" vertical="center" wrapText="1"/>
    </xf>
    <xf numFmtId="0" fontId="85" fillId="9" borderId="14" xfId="0" applyFont="1" applyFill="1" applyBorder="1" applyAlignment="1">
      <alignment horizontal="center" vertical="center" wrapText="1"/>
    </xf>
    <xf numFmtId="0" fontId="85" fillId="9" borderId="4" xfId="0" applyFont="1" applyFill="1" applyBorder="1" applyAlignment="1">
      <alignment horizontal="center" vertical="center" wrapText="1"/>
    </xf>
    <xf numFmtId="0" fontId="85" fillId="9" borderId="9" xfId="0" applyFont="1" applyFill="1" applyBorder="1" applyAlignment="1">
      <alignment horizontal="center" vertical="center" wrapText="1"/>
    </xf>
    <xf numFmtId="0" fontId="85" fillId="9" borderId="0" xfId="0" applyFont="1" applyFill="1" applyBorder="1" applyAlignment="1">
      <alignment horizontal="center" vertical="center" wrapText="1"/>
    </xf>
    <xf numFmtId="0" fontId="85" fillId="9" borderId="2" xfId="0" applyFont="1" applyFill="1" applyBorder="1" applyAlignment="1">
      <alignment horizontal="center" vertical="center" wrapText="1"/>
    </xf>
    <xf numFmtId="0" fontId="85" fillId="9" borderId="88" xfId="0" applyFont="1" applyFill="1" applyBorder="1" applyAlignment="1">
      <alignment horizontal="center" vertical="center" wrapText="1"/>
    </xf>
    <xf numFmtId="0" fontId="85" fillId="9" borderId="79" xfId="0" applyFont="1" applyFill="1" applyBorder="1" applyAlignment="1">
      <alignment horizontal="center" vertical="center" wrapText="1"/>
    </xf>
    <xf numFmtId="0" fontId="85" fillId="9" borderId="89" xfId="0" applyFont="1" applyFill="1" applyBorder="1" applyAlignment="1">
      <alignment horizontal="center" vertical="center" wrapText="1"/>
    </xf>
    <xf numFmtId="0" fontId="85" fillId="9" borderId="90" xfId="0" applyFont="1" applyFill="1" applyBorder="1" applyAlignment="1">
      <alignment horizontal="center" vertical="center" wrapText="1"/>
    </xf>
    <xf numFmtId="0" fontId="85" fillId="9" borderId="32" xfId="0" applyFont="1" applyFill="1" applyBorder="1" applyAlignment="1">
      <alignment horizontal="center" vertical="center" wrapText="1"/>
    </xf>
    <xf numFmtId="0" fontId="85" fillId="9" borderId="91" xfId="0" applyFont="1" applyFill="1" applyBorder="1" applyAlignment="1">
      <alignment horizontal="center" vertical="center" wrapText="1"/>
    </xf>
    <xf numFmtId="0" fontId="46" fillId="9" borderId="71" xfId="0" applyFont="1" applyFill="1" applyBorder="1" applyAlignment="1">
      <alignment horizontal="center" vertical="center" wrapText="1"/>
    </xf>
    <xf numFmtId="0" fontId="86" fillId="9" borderId="72" xfId="0" applyFont="1" applyFill="1" applyBorder="1" applyAlignment="1">
      <alignment wrapText="1"/>
    </xf>
    <xf numFmtId="0" fontId="86" fillId="9" borderId="73" xfId="0" applyFont="1" applyFill="1" applyBorder="1" applyAlignment="1">
      <alignment wrapText="1"/>
    </xf>
    <xf numFmtId="0" fontId="86" fillId="9" borderId="53" xfId="0" applyFont="1" applyFill="1" applyBorder="1" applyAlignment="1">
      <alignment horizontal="center" wrapText="1"/>
    </xf>
    <xf numFmtId="0" fontId="86" fillId="9" borderId="0" xfId="0" applyFont="1" applyFill="1" applyBorder="1" applyAlignment="1">
      <alignment wrapText="1"/>
    </xf>
    <xf numFmtId="0" fontId="86" fillId="9" borderId="52" xfId="0" applyFont="1" applyFill="1" applyBorder="1" applyAlignment="1">
      <alignment wrapText="1"/>
    </xf>
    <xf numFmtId="0" fontId="86" fillId="9" borderId="0" xfId="0" applyFont="1" applyFill="1" applyBorder="1" applyAlignment="1">
      <alignment horizontal="center" wrapText="1"/>
    </xf>
    <xf numFmtId="0" fontId="86" fillId="9" borderId="32" xfId="0" applyFont="1" applyFill="1" applyBorder="1" applyAlignment="1">
      <alignment horizontal="center" wrapText="1"/>
    </xf>
    <xf numFmtId="0" fontId="86" fillId="9" borderId="32" xfId="0" applyFont="1" applyFill="1" applyBorder="1" applyAlignment="1">
      <alignment wrapText="1"/>
    </xf>
    <xf numFmtId="0" fontId="86" fillId="9" borderId="34" xfId="0" applyFont="1" applyFill="1" applyBorder="1" applyAlignment="1">
      <alignment wrapText="1"/>
    </xf>
    <xf numFmtId="0" fontId="82" fillId="0" borderId="20" xfId="0" applyFont="1" applyBorder="1" applyAlignment="1">
      <alignment horizontal="center"/>
    </xf>
  </cellXfs>
  <cellStyles count="14">
    <cellStyle name="Collegamento ipertestuale 2" xfId="10"/>
    <cellStyle name="Colore 2 2" xfId="3"/>
    <cellStyle name="Normale" xfId="0" builtinId="0"/>
    <cellStyle name="Normale 2" xfId="1"/>
    <cellStyle name="Normale 2 2" xfId="9"/>
    <cellStyle name="Normale 3" xfId="2"/>
    <cellStyle name="Normale 4" xfId="11"/>
    <cellStyle name="Normale 5" xfId="12"/>
    <cellStyle name="Normale 5 2" xfId="13"/>
    <cellStyle name="Nota 2" xfId="4"/>
    <cellStyle name="Output 2" xfId="5"/>
    <cellStyle name="Stile 1" xfId="8"/>
    <cellStyle name="Titolo 1 2" xfId="6"/>
    <cellStyle name="Totale 2" xfId="7"/>
  </cellStyles>
  <dxfs count="0"/>
  <tableStyles count="0" defaultTableStyle="TableStyleMedium2" defaultPivotStyle="PivotStyleLight16"/>
  <colors>
    <mruColors>
      <color rgb="FFFFFFCC"/>
      <color rgb="FF0000FF"/>
      <color rgb="FFCCFF99"/>
      <color rgb="FFFFFF00"/>
      <color rgb="FF00FF00"/>
      <color rgb="FFCAFDA3"/>
      <color rgb="FFFF00FF"/>
      <color rgb="FFFFCCFF"/>
      <color rgb="FFCAE3BD"/>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152400</xdr:colOff>
      <xdr:row>12</xdr:row>
      <xdr:rowOff>190500</xdr:rowOff>
    </xdr:to>
    <xdr:pic>
      <xdr:nvPicPr>
        <xdr:cNvPr id="2" name="Picture 1" descr="Bandiera Italia .gif - Small emboss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924175"/>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xdr:row>
      <xdr:rowOff>0</xdr:rowOff>
    </xdr:from>
    <xdr:to>
      <xdr:col>1</xdr:col>
      <xdr:colOff>161925</xdr:colOff>
      <xdr:row>13</xdr:row>
      <xdr:rowOff>180975</xdr:rowOff>
    </xdr:to>
    <xdr:pic>
      <xdr:nvPicPr>
        <xdr:cNvPr id="3" name="Picture 1" descr="Bandiera Germania .gif - Small embosse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3124200"/>
          <a:ext cx="1619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14</xdr:row>
      <xdr:rowOff>0</xdr:rowOff>
    </xdr:from>
    <xdr:to>
      <xdr:col>1</xdr:col>
      <xdr:colOff>161925</xdr:colOff>
      <xdr:row>14</xdr:row>
      <xdr:rowOff>190500</xdr:rowOff>
    </xdr:to>
    <xdr:pic>
      <xdr:nvPicPr>
        <xdr:cNvPr id="4" name="Picture 1" descr="Bandiera Unione Europea .gif - Small embossed"/>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350" y="3362325"/>
          <a:ext cx="161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40</xdr:row>
      <xdr:rowOff>0</xdr:rowOff>
    </xdr:from>
    <xdr:to>
      <xdr:col>1</xdr:col>
      <xdr:colOff>152400</xdr:colOff>
      <xdr:row>40</xdr:row>
      <xdr:rowOff>190500</xdr:rowOff>
    </xdr:to>
    <xdr:pic>
      <xdr:nvPicPr>
        <xdr:cNvPr id="5" name="Picture 1" descr="Bandiera Italia .gif - Small emboss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74485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41</xdr:row>
      <xdr:rowOff>0</xdr:rowOff>
    </xdr:from>
    <xdr:to>
      <xdr:col>1</xdr:col>
      <xdr:colOff>161925</xdr:colOff>
      <xdr:row>41</xdr:row>
      <xdr:rowOff>180975</xdr:rowOff>
    </xdr:to>
    <xdr:pic>
      <xdr:nvPicPr>
        <xdr:cNvPr id="6" name="Picture 1" descr="Bandiera Germania .gif - Small embosse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7658100"/>
          <a:ext cx="1619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42</xdr:row>
      <xdr:rowOff>0</xdr:rowOff>
    </xdr:from>
    <xdr:to>
      <xdr:col>1</xdr:col>
      <xdr:colOff>161925</xdr:colOff>
      <xdr:row>42</xdr:row>
      <xdr:rowOff>190500</xdr:rowOff>
    </xdr:to>
    <xdr:pic>
      <xdr:nvPicPr>
        <xdr:cNvPr id="7" name="Picture 1" descr="Bandiera Unione Europea .gif - Small embossed"/>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350" y="7848600"/>
          <a:ext cx="161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40</xdr:row>
      <xdr:rowOff>0</xdr:rowOff>
    </xdr:from>
    <xdr:to>
      <xdr:col>1</xdr:col>
      <xdr:colOff>152400</xdr:colOff>
      <xdr:row>40</xdr:row>
      <xdr:rowOff>190500</xdr:rowOff>
    </xdr:to>
    <xdr:pic>
      <xdr:nvPicPr>
        <xdr:cNvPr id="8" name="Picture 1" descr="Bandiera Italia .gif - Small emboss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74485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41</xdr:row>
      <xdr:rowOff>0</xdr:rowOff>
    </xdr:from>
    <xdr:to>
      <xdr:col>1</xdr:col>
      <xdr:colOff>161925</xdr:colOff>
      <xdr:row>41</xdr:row>
      <xdr:rowOff>180975</xdr:rowOff>
    </xdr:to>
    <xdr:pic>
      <xdr:nvPicPr>
        <xdr:cNvPr id="9" name="Picture 1" descr="Bandiera Germania .gif - Small embosse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7658100"/>
          <a:ext cx="1619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42</xdr:row>
      <xdr:rowOff>0</xdr:rowOff>
    </xdr:from>
    <xdr:to>
      <xdr:col>1</xdr:col>
      <xdr:colOff>161925</xdr:colOff>
      <xdr:row>42</xdr:row>
      <xdr:rowOff>190500</xdr:rowOff>
    </xdr:to>
    <xdr:pic>
      <xdr:nvPicPr>
        <xdr:cNvPr id="10" name="Picture 1" descr="Bandiera Unione Europea .gif - Small embossed"/>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350" y="7848600"/>
          <a:ext cx="161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152400</xdr:colOff>
      <xdr:row>67</xdr:row>
      <xdr:rowOff>47625</xdr:rowOff>
    </xdr:from>
    <xdr:to>
      <xdr:col>11</xdr:col>
      <xdr:colOff>438150</xdr:colOff>
      <xdr:row>67</xdr:row>
      <xdr:rowOff>133350</xdr:rowOff>
    </xdr:to>
    <xdr:sp macro="" textlink="">
      <xdr:nvSpPr>
        <xdr:cNvPr id="11" name="AutoShape 1600"/>
        <xdr:cNvSpPr>
          <a:spLocks noChangeArrowheads="1"/>
        </xdr:cNvSpPr>
      </xdr:nvSpPr>
      <xdr:spPr bwMode="auto">
        <a:xfrm>
          <a:off x="12553950" y="10801350"/>
          <a:ext cx="285750" cy="85725"/>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13</xdr:col>
      <xdr:colOff>123825</xdr:colOff>
      <xdr:row>67</xdr:row>
      <xdr:rowOff>47625</xdr:rowOff>
    </xdr:from>
    <xdr:to>
      <xdr:col>13</xdr:col>
      <xdr:colOff>409575</xdr:colOff>
      <xdr:row>67</xdr:row>
      <xdr:rowOff>152400</xdr:rowOff>
    </xdr:to>
    <xdr:sp macro="" textlink="">
      <xdr:nvSpPr>
        <xdr:cNvPr id="13" name="AutoShape 1601"/>
        <xdr:cNvSpPr>
          <a:spLocks noChangeArrowheads="1"/>
        </xdr:cNvSpPr>
      </xdr:nvSpPr>
      <xdr:spPr bwMode="auto">
        <a:xfrm>
          <a:off x="13735050" y="10991850"/>
          <a:ext cx="285750" cy="104775"/>
        </a:xfrm>
        <a:prstGeom prst="flowChartDecision">
          <a:avLst/>
        </a:prstGeom>
        <a:solidFill>
          <a:srgbClr val="C0C0C0"/>
        </a:solidFill>
        <a:ln w="9525">
          <a:solidFill>
            <a:srgbClr val="C0C0C0"/>
          </a:solidFill>
          <a:miter lim="800000"/>
          <a:headEnd/>
          <a:tailEnd/>
        </a:ln>
      </xdr:spPr>
    </xdr:sp>
    <xdr:clientData/>
  </xdr:twoCellAnchor>
  <xdr:twoCellAnchor>
    <xdr:from>
      <xdr:col>15</xdr:col>
      <xdr:colOff>123825</xdr:colOff>
      <xdr:row>67</xdr:row>
      <xdr:rowOff>38100</xdr:rowOff>
    </xdr:from>
    <xdr:to>
      <xdr:col>15</xdr:col>
      <xdr:colOff>419100</xdr:colOff>
      <xdr:row>67</xdr:row>
      <xdr:rowOff>123825</xdr:rowOff>
    </xdr:to>
    <xdr:sp macro="" textlink="">
      <xdr:nvSpPr>
        <xdr:cNvPr id="14" name="AutoShape 1599"/>
        <xdr:cNvSpPr>
          <a:spLocks noChangeArrowheads="1"/>
        </xdr:cNvSpPr>
      </xdr:nvSpPr>
      <xdr:spPr bwMode="auto">
        <a:xfrm>
          <a:off x="13049250" y="10067925"/>
          <a:ext cx="295275" cy="85725"/>
        </a:xfrm>
        <a:prstGeom prst="flowChartExtract">
          <a:avLst/>
        </a:prstGeom>
        <a:solidFill>
          <a:srgbClr val="0000FF"/>
        </a:solidFill>
        <a:ln w="9525">
          <a:solidFill>
            <a:srgbClr val="0000FF"/>
          </a:solidFill>
          <a:miter lim="800000"/>
          <a:headEnd/>
          <a:tailEnd/>
        </a:ln>
      </xdr:spPr>
    </xdr:sp>
    <xdr:clientData/>
  </xdr:twoCellAnchor>
  <xdr:twoCellAnchor>
    <xdr:from>
      <xdr:col>14</xdr:col>
      <xdr:colOff>123825</xdr:colOff>
      <xdr:row>67</xdr:row>
      <xdr:rowOff>38100</xdr:rowOff>
    </xdr:from>
    <xdr:to>
      <xdr:col>14</xdr:col>
      <xdr:colOff>409575</xdr:colOff>
      <xdr:row>67</xdr:row>
      <xdr:rowOff>123825</xdr:rowOff>
    </xdr:to>
    <xdr:sp macro="" textlink="">
      <xdr:nvSpPr>
        <xdr:cNvPr id="15" name="AutoShape 1599"/>
        <xdr:cNvSpPr>
          <a:spLocks noChangeArrowheads="1"/>
        </xdr:cNvSpPr>
      </xdr:nvSpPr>
      <xdr:spPr bwMode="auto">
        <a:xfrm>
          <a:off x="14325600" y="10791825"/>
          <a:ext cx="285750" cy="85725"/>
        </a:xfrm>
        <a:prstGeom prst="flowChartExtract">
          <a:avLst/>
        </a:prstGeom>
        <a:solidFill>
          <a:srgbClr val="99CCFF"/>
        </a:solidFill>
        <a:ln w="9525">
          <a:solidFill>
            <a:srgbClr val="0000FF"/>
          </a:solidFill>
          <a:miter lim="800000"/>
          <a:headEnd/>
          <a:tailEnd/>
        </a:ln>
      </xdr:spPr>
    </xdr:sp>
    <xdr:clientData/>
  </xdr:twoCellAnchor>
  <xdr:twoCellAnchor editAs="oneCell">
    <xdr:from>
      <xdr:col>2</xdr:col>
      <xdr:colOff>0</xdr:colOff>
      <xdr:row>1</xdr:row>
      <xdr:rowOff>19050</xdr:rowOff>
    </xdr:from>
    <xdr:to>
      <xdr:col>3</xdr:col>
      <xdr:colOff>522499</xdr:colOff>
      <xdr:row>4</xdr:row>
      <xdr:rowOff>1212</xdr:rowOff>
    </xdr:to>
    <xdr:pic>
      <xdr:nvPicPr>
        <xdr:cNvPr id="120" name="Immagine 119"/>
        <xdr:cNvPicPr>
          <a:picLocks noChangeAspect="1"/>
        </xdr:cNvPicPr>
      </xdr:nvPicPr>
      <xdr:blipFill>
        <a:blip xmlns:r="http://schemas.openxmlformats.org/officeDocument/2006/relationships" r:embed="rId4"/>
        <a:stretch>
          <a:fillRect/>
        </a:stretch>
      </xdr:blipFill>
      <xdr:spPr>
        <a:xfrm>
          <a:off x="285750" y="133350"/>
          <a:ext cx="1713124" cy="791787"/>
        </a:xfrm>
        <a:prstGeom prst="rect">
          <a:avLst/>
        </a:prstGeom>
      </xdr:spPr>
    </xdr:pic>
    <xdr:clientData/>
  </xdr:twoCellAnchor>
  <xdr:twoCellAnchor>
    <xdr:from>
      <xdr:col>12</xdr:col>
      <xdr:colOff>123825</xdr:colOff>
      <xdr:row>67</xdr:row>
      <xdr:rowOff>57150</xdr:rowOff>
    </xdr:from>
    <xdr:to>
      <xdr:col>12</xdr:col>
      <xdr:colOff>409575</xdr:colOff>
      <xdr:row>67</xdr:row>
      <xdr:rowOff>142875</xdr:rowOff>
    </xdr:to>
    <xdr:sp macro="" textlink="">
      <xdr:nvSpPr>
        <xdr:cNvPr id="142" name="AutoShape 1600"/>
        <xdr:cNvSpPr>
          <a:spLocks noChangeArrowheads="1"/>
        </xdr:cNvSpPr>
      </xdr:nvSpPr>
      <xdr:spPr bwMode="auto">
        <a:xfrm>
          <a:off x="11496675" y="12639675"/>
          <a:ext cx="285750" cy="85725"/>
        </a:xfrm>
        <a:prstGeom prst="flowChartMerge">
          <a:avLst/>
        </a:prstGeom>
        <a:solidFill>
          <a:srgbClr val="FF0000"/>
        </a:solidFill>
        <a:ln w="9525">
          <a:solidFill>
            <a:srgbClr val="FF0000"/>
          </a:solidFill>
          <a:miter lim="800000"/>
          <a:headEnd/>
          <a:tailEnd/>
        </a:ln>
      </xdr:spPr>
    </xdr:sp>
    <xdr:clientData/>
  </xdr:twoCellAnchor>
  <xdr:twoCellAnchor>
    <xdr:from>
      <xdr:col>6</xdr:col>
      <xdr:colOff>104775</xdr:colOff>
      <xdr:row>16</xdr:row>
      <xdr:rowOff>66675</xdr:rowOff>
    </xdr:from>
    <xdr:to>
      <xdr:col>6</xdr:col>
      <xdr:colOff>400050</xdr:colOff>
      <xdr:row>16</xdr:row>
      <xdr:rowOff>152400</xdr:rowOff>
    </xdr:to>
    <xdr:sp macro="" textlink="">
      <xdr:nvSpPr>
        <xdr:cNvPr id="74" name="AutoShape 1599"/>
        <xdr:cNvSpPr>
          <a:spLocks noChangeArrowheads="1"/>
        </xdr:cNvSpPr>
      </xdr:nvSpPr>
      <xdr:spPr bwMode="auto">
        <a:xfrm>
          <a:off x="2667000" y="4086225"/>
          <a:ext cx="295275" cy="85725"/>
        </a:xfrm>
        <a:prstGeom prst="flowChartExtract">
          <a:avLst/>
        </a:prstGeom>
        <a:solidFill>
          <a:srgbClr val="0000FF"/>
        </a:solidFill>
        <a:ln w="9525">
          <a:solidFill>
            <a:srgbClr val="0000FF"/>
          </a:solidFill>
          <a:miter lim="800000"/>
          <a:headEnd/>
          <a:tailEnd/>
        </a:ln>
      </xdr:spPr>
    </xdr:sp>
    <xdr:clientData/>
  </xdr:twoCellAnchor>
  <xdr:twoCellAnchor>
    <xdr:from>
      <xdr:col>6</xdr:col>
      <xdr:colOff>95250</xdr:colOff>
      <xdr:row>17</xdr:row>
      <xdr:rowOff>76200</xdr:rowOff>
    </xdr:from>
    <xdr:to>
      <xdr:col>6</xdr:col>
      <xdr:colOff>390525</xdr:colOff>
      <xdr:row>17</xdr:row>
      <xdr:rowOff>161925</xdr:rowOff>
    </xdr:to>
    <xdr:sp macro="" textlink="">
      <xdr:nvSpPr>
        <xdr:cNvPr id="75" name="AutoShape 1599"/>
        <xdr:cNvSpPr>
          <a:spLocks noChangeArrowheads="1"/>
        </xdr:cNvSpPr>
      </xdr:nvSpPr>
      <xdr:spPr bwMode="auto">
        <a:xfrm>
          <a:off x="2657475" y="4333875"/>
          <a:ext cx="295275" cy="85725"/>
        </a:xfrm>
        <a:prstGeom prst="flowChartExtract">
          <a:avLst/>
        </a:prstGeom>
        <a:solidFill>
          <a:srgbClr val="0000FF"/>
        </a:solidFill>
        <a:ln w="9525">
          <a:solidFill>
            <a:srgbClr val="0000FF"/>
          </a:solidFill>
          <a:miter lim="800000"/>
          <a:headEnd/>
          <a:tailEnd/>
        </a:ln>
      </xdr:spPr>
    </xdr:sp>
    <xdr:clientData/>
  </xdr:twoCellAnchor>
  <xdr:twoCellAnchor>
    <xdr:from>
      <xdr:col>6</xdr:col>
      <xdr:colOff>95250</xdr:colOff>
      <xdr:row>11</xdr:row>
      <xdr:rowOff>142875</xdr:rowOff>
    </xdr:from>
    <xdr:to>
      <xdr:col>6</xdr:col>
      <xdr:colOff>390525</xdr:colOff>
      <xdr:row>11</xdr:row>
      <xdr:rowOff>228600</xdr:rowOff>
    </xdr:to>
    <xdr:sp macro="" textlink="">
      <xdr:nvSpPr>
        <xdr:cNvPr id="86" name="AutoShape 1599"/>
        <xdr:cNvSpPr>
          <a:spLocks noChangeArrowheads="1"/>
        </xdr:cNvSpPr>
      </xdr:nvSpPr>
      <xdr:spPr bwMode="auto">
        <a:xfrm>
          <a:off x="2657475" y="2867025"/>
          <a:ext cx="295275" cy="85725"/>
        </a:xfrm>
        <a:prstGeom prst="flowChartExtract">
          <a:avLst/>
        </a:prstGeom>
        <a:solidFill>
          <a:srgbClr val="0000FF"/>
        </a:solidFill>
        <a:ln w="9525">
          <a:solidFill>
            <a:srgbClr val="0000FF"/>
          </a:solidFill>
          <a:miter lim="800000"/>
          <a:headEnd/>
          <a:tailEnd/>
        </a:ln>
      </xdr:spPr>
    </xdr:sp>
    <xdr:clientData/>
  </xdr:twoCellAnchor>
  <xdr:twoCellAnchor>
    <xdr:from>
      <xdr:col>6</xdr:col>
      <xdr:colOff>104775</xdr:colOff>
      <xdr:row>12</xdr:row>
      <xdr:rowOff>66675</xdr:rowOff>
    </xdr:from>
    <xdr:to>
      <xdr:col>6</xdr:col>
      <xdr:colOff>400050</xdr:colOff>
      <xdr:row>12</xdr:row>
      <xdr:rowOff>152400</xdr:rowOff>
    </xdr:to>
    <xdr:sp macro="" textlink="">
      <xdr:nvSpPr>
        <xdr:cNvPr id="95" name="AutoShape 1599"/>
        <xdr:cNvSpPr>
          <a:spLocks noChangeArrowheads="1"/>
        </xdr:cNvSpPr>
      </xdr:nvSpPr>
      <xdr:spPr bwMode="auto">
        <a:xfrm>
          <a:off x="2667000" y="3133725"/>
          <a:ext cx="295275" cy="85725"/>
        </a:xfrm>
        <a:prstGeom prst="flowChartExtract">
          <a:avLst/>
        </a:prstGeom>
        <a:solidFill>
          <a:srgbClr val="0000FF"/>
        </a:solidFill>
        <a:ln w="9525">
          <a:solidFill>
            <a:srgbClr val="0000FF"/>
          </a:solidFill>
          <a:miter lim="800000"/>
          <a:headEnd/>
          <a:tailEnd/>
        </a:ln>
      </xdr:spPr>
    </xdr:sp>
    <xdr:clientData/>
  </xdr:twoCellAnchor>
  <xdr:twoCellAnchor>
    <xdr:from>
      <xdr:col>6</xdr:col>
      <xdr:colOff>104775</xdr:colOff>
      <xdr:row>13</xdr:row>
      <xdr:rowOff>66675</xdr:rowOff>
    </xdr:from>
    <xdr:to>
      <xdr:col>6</xdr:col>
      <xdr:colOff>400050</xdr:colOff>
      <xdr:row>13</xdr:row>
      <xdr:rowOff>152400</xdr:rowOff>
    </xdr:to>
    <xdr:sp macro="" textlink="">
      <xdr:nvSpPr>
        <xdr:cNvPr id="98" name="AutoShape 1599"/>
        <xdr:cNvSpPr>
          <a:spLocks noChangeArrowheads="1"/>
        </xdr:cNvSpPr>
      </xdr:nvSpPr>
      <xdr:spPr bwMode="auto">
        <a:xfrm>
          <a:off x="2667000" y="3371850"/>
          <a:ext cx="295275" cy="85725"/>
        </a:xfrm>
        <a:prstGeom prst="flowChartExtract">
          <a:avLst/>
        </a:prstGeom>
        <a:solidFill>
          <a:srgbClr val="0000FF"/>
        </a:solidFill>
        <a:ln w="9525">
          <a:solidFill>
            <a:srgbClr val="0000FF"/>
          </a:solidFill>
          <a:miter lim="800000"/>
          <a:headEnd/>
          <a:tailEnd/>
        </a:ln>
      </xdr:spPr>
    </xdr:sp>
    <xdr:clientData/>
  </xdr:twoCellAnchor>
  <xdr:twoCellAnchor>
    <xdr:from>
      <xdr:col>6</xdr:col>
      <xdr:colOff>104775</xdr:colOff>
      <xdr:row>14</xdr:row>
      <xdr:rowOff>66675</xdr:rowOff>
    </xdr:from>
    <xdr:to>
      <xdr:col>6</xdr:col>
      <xdr:colOff>400050</xdr:colOff>
      <xdr:row>14</xdr:row>
      <xdr:rowOff>152400</xdr:rowOff>
    </xdr:to>
    <xdr:sp macro="" textlink="">
      <xdr:nvSpPr>
        <xdr:cNvPr id="99" name="AutoShape 1599"/>
        <xdr:cNvSpPr>
          <a:spLocks noChangeArrowheads="1"/>
        </xdr:cNvSpPr>
      </xdr:nvSpPr>
      <xdr:spPr bwMode="auto">
        <a:xfrm>
          <a:off x="2667000" y="3609975"/>
          <a:ext cx="295275" cy="85725"/>
        </a:xfrm>
        <a:prstGeom prst="flowChartExtract">
          <a:avLst/>
        </a:prstGeom>
        <a:solidFill>
          <a:srgbClr val="0000FF"/>
        </a:solidFill>
        <a:ln w="9525">
          <a:solidFill>
            <a:srgbClr val="0000FF"/>
          </a:solidFill>
          <a:miter lim="800000"/>
          <a:headEnd/>
          <a:tailEnd/>
        </a:ln>
      </xdr:spPr>
    </xdr:sp>
    <xdr:clientData/>
  </xdr:twoCellAnchor>
  <xdr:twoCellAnchor>
    <xdr:from>
      <xdr:col>6</xdr:col>
      <xdr:colOff>104775</xdr:colOff>
      <xdr:row>15</xdr:row>
      <xdr:rowOff>66675</xdr:rowOff>
    </xdr:from>
    <xdr:to>
      <xdr:col>6</xdr:col>
      <xdr:colOff>400050</xdr:colOff>
      <xdr:row>15</xdr:row>
      <xdr:rowOff>152400</xdr:rowOff>
    </xdr:to>
    <xdr:sp macro="" textlink="">
      <xdr:nvSpPr>
        <xdr:cNvPr id="101" name="AutoShape 1599"/>
        <xdr:cNvSpPr>
          <a:spLocks noChangeArrowheads="1"/>
        </xdr:cNvSpPr>
      </xdr:nvSpPr>
      <xdr:spPr bwMode="auto">
        <a:xfrm>
          <a:off x="2667000" y="3848100"/>
          <a:ext cx="295275" cy="85725"/>
        </a:xfrm>
        <a:prstGeom prst="flowChartExtract">
          <a:avLst/>
        </a:prstGeom>
        <a:solidFill>
          <a:srgbClr val="0000FF"/>
        </a:solidFill>
        <a:ln w="9525">
          <a:solidFill>
            <a:srgbClr val="0000FF"/>
          </a:solidFill>
          <a:miter lim="800000"/>
          <a:headEnd/>
          <a:tailEnd/>
        </a:ln>
      </xdr:spPr>
    </xdr:sp>
    <xdr:clientData/>
  </xdr:twoCellAnchor>
  <xdr:twoCellAnchor>
    <xdr:from>
      <xdr:col>5</xdr:col>
      <xdr:colOff>95250</xdr:colOff>
      <xdr:row>15</xdr:row>
      <xdr:rowOff>85725</xdr:rowOff>
    </xdr:from>
    <xdr:to>
      <xdr:col>5</xdr:col>
      <xdr:colOff>381000</xdr:colOff>
      <xdr:row>15</xdr:row>
      <xdr:rowOff>190500</xdr:rowOff>
    </xdr:to>
    <xdr:sp macro="" textlink="">
      <xdr:nvSpPr>
        <xdr:cNvPr id="116" name="AutoShape 1601"/>
        <xdr:cNvSpPr>
          <a:spLocks noChangeArrowheads="1"/>
        </xdr:cNvSpPr>
      </xdr:nvSpPr>
      <xdr:spPr bwMode="auto">
        <a:xfrm>
          <a:off x="2657475" y="3867150"/>
          <a:ext cx="285750" cy="104775"/>
        </a:xfrm>
        <a:prstGeom prst="flowChartDecision">
          <a:avLst/>
        </a:prstGeom>
        <a:solidFill>
          <a:srgbClr val="C0C0C0"/>
        </a:solidFill>
        <a:ln w="9525">
          <a:solidFill>
            <a:srgbClr val="C0C0C0"/>
          </a:solidFill>
          <a:miter lim="800000"/>
          <a:headEnd/>
          <a:tailEnd/>
        </a:ln>
      </xdr:spPr>
    </xdr:sp>
    <xdr:clientData/>
  </xdr:twoCellAnchor>
  <xdr:twoCellAnchor>
    <xdr:from>
      <xdr:col>5</xdr:col>
      <xdr:colOff>114300</xdr:colOff>
      <xdr:row>12</xdr:row>
      <xdr:rowOff>85725</xdr:rowOff>
    </xdr:from>
    <xdr:to>
      <xdr:col>5</xdr:col>
      <xdr:colOff>400050</xdr:colOff>
      <xdr:row>12</xdr:row>
      <xdr:rowOff>161925</xdr:rowOff>
    </xdr:to>
    <xdr:sp macro="" textlink="">
      <xdr:nvSpPr>
        <xdr:cNvPr id="124" name="AutoShape 1600"/>
        <xdr:cNvSpPr>
          <a:spLocks noChangeArrowheads="1"/>
        </xdr:cNvSpPr>
      </xdr:nvSpPr>
      <xdr:spPr bwMode="auto">
        <a:xfrm>
          <a:off x="2676525" y="3152775"/>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5</xdr:col>
      <xdr:colOff>114300</xdr:colOff>
      <xdr:row>14</xdr:row>
      <xdr:rowOff>85725</xdr:rowOff>
    </xdr:from>
    <xdr:to>
      <xdr:col>5</xdr:col>
      <xdr:colOff>400050</xdr:colOff>
      <xdr:row>14</xdr:row>
      <xdr:rowOff>161925</xdr:rowOff>
    </xdr:to>
    <xdr:sp macro="" textlink="">
      <xdr:nvSpPr>
        <xdr:cNvPr id="126" name="AutoShape 1600"/>
        <xdr:cNvSpPr>
          <a:spLocks noChangeArrowheads="1"/>
        </xdr:cNvSpPr>
      </xdr:nvSpPr>
      <xdr:spPr bwMode="auto">
        <a:xfrm>
          <a:off x="2676525" y="3390900"/>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7</xdr:col>
      <xdr:colOff>76200</xdr:colOff>
      <xdr:row>17</xdr:row>
      <xdr:rowOff>57150</xdr:rowOff>
    </xdr:from>
    <xdr:to>
      <xdr:col>7</xdr:col>
      <xdr:colOff>361950</xdr:colOff>
      <xdr:row>17</xdr:row>
      <xdr:rowOff>142875</xdr:rowOff>
    </xdr:to>
    <xdr:sp macro="" textlink="">
      <xdr:nvSpPr>
        <xdr:cNvPr id="73" name="AutoShape 1599"/>
        <xdr:cNvSpPr>
          <a:spLocks noChangeArrowheads="1"/>
        </xdr:cNvSpPr>
      </xdr:nvSpPr>
      <xdr:spPr bwMode="auto">
        <a:xfrm>
          <a:off x="3600450" y="4314825"/>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7</xdr:col>
      <xdr:colOff>85725</xdr:colOff>
      <xdr:row>16</xdr:row>
      <xdr:rowOff>66675</xdr:rowOff>
    </xdr:from>
    <xdr:to>
      <xdr:col>7</xdr:col>
      <xdr:colOff>371475</xdr:colOff>
      <xdr:row>16</xdr:row>
      <xdr:rowOff>152400</xdr:rowOff>
    </xdr:to>
    <xdr:sp macro="" textlink="">
      <xdr:nvSpPr>
        <xdr:cNvPr id="76" name="AutoShape 1599"/>
        <xdr:cNvSpPr>
          <a:spLocks noChangeArrowheads="1"/>
        </xdr:cNvSpPr>
      </xdr:nvSpPr>
      <xdr:spPr bwMode="auto">
        <a:xfrm>
          <a:off x="3609975" y="4086225"/>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7</xdr:col>
      <xdr:colOff>76200</xdr:colOff>
      <xdr:row>11</xdr:row>
      <xdr:rowOff>114300</xdr:rowOff>
    </xdr:from>
    <xdr:to>
      <xdr:col>7</xdr:col>
      <xdr:colOff>361950</xdr:colOff>
      <xdr:row>11</xdr:row>
      <xdr:rowOff>200025</xdr:rowOff>
    </xdr:to>
    <xdr:sp macro="" textlink="">
      <xdr:nvSpPr>
        <xdr:cNvPr id="77" name="AutoShape 1599"/>
        <xdr:cNvSpPr>
          <a:spLocks noChangeArrowheads="1"/>
        </xdr:cNvSpPr>
      </xdr:nvSpPr>
      <xdr:spPr bwMode="auto">
        <a:xfrm>
          <a:off x="3600450" y="2838450"/>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7</xdr:col>
      <xdr:colOff>85725</xdr:colOff>
      <xdr:row>12</xdr:row>
      <xdr:rowOff>66675</xdr:rowOff>
    </xdr:from>
    <xdr:to>
      <xdr:col>7</xdr:col>
      <xdr:colOff>371475</xdr:colOff>
      <xdr:row>12</xdr:row>
      <xdr:rowOff>152400</xdr:rowOff>
    </xdr:to>
    <xdr:sp macro="" textlink="">
      <xdr:nvSpPr>
        <xdr:cNvPr id="78" name="AutoShape 1599"/>
        <xdr:cNvSpPr>
          <a:spLocks noChangeArrowheads="1"/>
        </xdr:cNvSpPr>
      </xdr:nvSpPr>
      <xdr:spPr bwMode="auto">
        <a:xfrm>
          <a:off x="3609975" y="4086225"/>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7</xdr:col>
      <xdr:colOff>85725</xdr:colOff>
      <xdr:row>13</xdr:row>
      <xdr:rowOff>66675</xdr:rowOff>
    </xdr:from>
    <xdr:to>
      <xdr:col>7</xdr:col>
      <xdr:colOff>371475</xdr:colOff>
      <xdr:row>13</xdr:row>
      <xdr:rowOff>152400</xdr:rowOff>
    </xdr:to>
    <xdr:sp macro="" textlink="">
      <xdr:nvSpPr>
        <xdr:cNvPr id="79" name="AutoShape 1599"/>
        <xdr:cNvSpPr>
          <a:spLocks noChangeArrowheads="1"/>
        </xdr:cNvSpPr>
      </xdr:nvSpPr>
      <xdr:spPr bwMode="auto">
        <a:xfrm>
          <a:off x="3609975" y="4086225"/>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7</xdr:col>
      <xdr:colOff>85725</xdr:colOff>
      <xdr:row>14</xdr:row>
      <xdr:rowOff>66675</xdr:rowOff>
    </xdr:from>
    <xdr:to>
      <xdr:col>7</xdr:col>
      <xdr:colOff>371475</xdr:colOff>
      <xdr:row>14</xdr:row>
      <xdr:rowOff>152400</xdr:rowOff>
    </xdr:to>
    <xdr:sp macro="" textlink="">
      <xdr:nvSpPr>
        <xdr:cNvPr id="80" name="AutoShape 1599"/>
        <xdr:cNvSpPr>
          <a:spLocks noChangeArrowheads="1"/>
        </xdr:cNvSpPr>
      </xdr:nvSpPr>
      <xdr:spPr bwMode="auto">
        <a:xfrm>
          <a:off x="3609975" y="4086225"/>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7</xdr:col>
      <xdr:colOff>85725</xdr:colOff>
      <xdr:row>15</xdr:row>
      <xdr:rowOff>66675</xdr:rowOff>
    </xdr:from>
    <xdr:to>
      <xdr:col>7</xdr:col>
      <xdr:colOff>371475</xdr:colOff>
      <xdr:row>15</xdr:row>
      <xdr:rowOff>152400</xdr:rowOff>
    </xdr:to>
    <xdr:sp macro="" textlink="">
      <xdr:nvSpPr>
        <xdr:cNvPr id="81" name="AutoShape 1599"/>
        <xdr:cNvSpPr>
          <a:spLocks noChangeArrowheads="1"/>
        </xdr:cNvSpPr>
      </xdr:nvSpPr>
      <xdr:spPr bwMode="auto">
        <a:xfrm>
          <a:off x="3609975" y="4086225"/>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3</xdr:col>
      <xdr:colOff>104775</xdr:colOff>
      <xdr:row>11</xdr:row>
      <xdr:rowOff>161925</xdr:rowOff>
    </xdr:from>
    <xdr:to>
      <xdr:col>3</xdr:col>
      <xdr:colOff>390525</xdr:colOff>
      <xdr:row>11</xdr:row>
      <xdr:rowOff>247650</xdr:rowOff>
    </xdr:to>
    <xdr:sp macro="" textlink="">
      <xdr:nvSpPr>
        <xdr:cNvPr id="82" name="AutoShape 1600"/>
        <xdr:cNvSpPr>
          <a:spLocks noChangeArrowheads="1"/>
        </xdr:cNvSpPr>
      </xdr:nvSpPr>
      <xdr:spPr bwMode="auto">
        <a:xfrm>
          <a:off x="2667000" y="2886075"/>
          <a:ext cx="285750" cy="85725"/>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114300</xdr:colOff>
      <xdr:row>12</xdr:row>
      <xdr:rowOff>85725</xdr:rowOff>
    </xdr:from>
    <xdr:to>
      <xdr:col>3</xdr:col>
      <xdr:colOff>400050</xdr:colOff>
      <xdr:row>12</xdr:row>
      <xdr:rowOff>161925</xdr:rowOff>
    </xdr:to>
    <xdr:sp macro="" textlink="">
      <xdr:nvSpPr>
        <xdr:cNvPr id="83" name="AutoShape 1600"/>
        <xdr:cNvSpPr>
          <a:spLocks noChangeArrowheads="1"/>
        </xdr:cNvSpPr>
      </xdr:nvSpPr>
      <xdr:spPr bwMode="auto">
        <a:xfrm>
          <a:off x="2676525" y="3152775"/>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114300</xdr:colOff>
      <xdr:row>13</xdr:row>
      <xdr:rowOff>85725</xdr:rowOff>
    </xdr:from>
    <xdr:to>
      <xdr:col>3</xdr:col>
      <xdr:colOff>400050</xdr:colOff>
      <xdr:row>13</xdr:row>
      <xdr:rowOff>161925</xdr:rowOff>
    </xdr:to>
    <xdr:sp macro="" textlink="">
      <xdr:nvSpPr>
        <xdr:cNvPr id="84" name="AutoShape 1600"/>
        <xdr:cNvSpPr>
          <a:spLocks noChangeArrowheads="1"/>
        </xdr:cNvSpPr>
      </xdr:nvSpPr>
      <xdr:spPr bwMode="auto">
        <a:xfrm>
          <a:off x="2676525" y="3390900"/>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114300</xdr:colOff>
      <xdr:row>14</xdr:row>
      <xdr:rowOff>85725</xdr:rowOff>
    </xdr:from>
    <xdr:to>
      <xdr:col>3</xdr:col>
      <xdr:colOff>400050</xdr:colOff>
      <xdr:row>14</xdr:row>
      <xdr:rowOff>161925</xdr:rowOff>
    </xdr:to>
    <xdr:sp macro="" textlink="">
      <xdr:nvSpPr>
        <xdr:cNvPr id="85" name="AutoShape 1600"/>
        <xdr:cNvSpPr>
          <a:spLocks noChangeArrowheads="1"/>
        </xdr:cNvSpPr>
      </xdr:nvSpPr>
      <xdr:spPr bwMode="auto">
        <a:xfrm>
          <a:off x="2676525" y="3629025"/>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114300</xdr:colOff>
      <xdr:row>15</xdr:row>
      <xdr:rowOff>85725</xdr:rowOff>
    </xdr:from>
    <xdr:to>
      <xdr:col>3</xdr:col>
      <xdr:colOff>400050</xdr:colOff>
      <xdr:row>15</xdr:row>
      <xdr:rowOff>161925</xdr:rowOff>
    </xdr:to>
    <xdr:sp macro="" textlink="">
      <xdr:nvSpPr>
        <xdr:cNvPr id="87" name="AutoShape 1600"/>
        <xdr:cNvSpPr>
          <a:spLocks noChangeArrowheads="1"/>
        </xdr:cNvSpPr>
      </xdr:nvSpPr>
      <xdr:spPr bwMode="auto">
        <a:xfrm>
          <a:off x="1590675" y="3629025"/>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114300</xdr:colOff>
      <xdr:row>16</xdr:row>
      <xdr:rowOff>85725</xdr:rowOff>
    </xdr:from>
    <xdr:to>
      <xdr:col>3</xdr:col>
      <xdr:colOff>400050</xdr:colOff>
      <xdr:row>16</xdr:row>
      <xdr:rowOff>161925</xdr:rowOff>
    </xdr:to>
    <xdr:sp macro="" textlink="">
      <xdr:nvSpPr>
        <xdr:cNvPr id="94" name="AutoShape 1600"/>
        <xdr:cNvSpPr>
          <a:spLocks noChangeArrowheads="1"/>
        </xdr:cNvSpPr>
      </xdr:nvSpPr>
      <xdr:spPr bwMode="auto">
        <a:xfrm>
          <a:off x="1590675" y="3629025"/>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5</xdr:col>
      <xdr:colOff>76200</xdr:colOff>
      <xdr:row>17</xdr:row>
      <xdr:rowOff>47625</xdr:rowOff>
    </xdr:from>
    <xdr:to>
      <xdr:col>5</xdr:col>
      <xdr:colOff>361950</xdr:colOff>
      <xdr:row>17</xdr:row>
      <xdr:rowOff>152400</xdr:rowOff>
    </xdr:to>
    <xdr:sp macro="" textlink="">
      <xdr:nvSpPr>
        <xdr:cNvPr id="102" name="AutoShape 1601"/>
        <xdr:cNvSpPr>
          <a:spLocks noChangeArrowheads="1"/>
        </xdr:cNvSpPr>
      </xdr:nvSpPr>
      <xdr:spPr bwMode="auto">
        <a:xfrm>
          <a:off x="2638425" y="4305300"/>
          <a:ext cx="285750" cy="104775"/>
        </a:xfrm>
        <a:prstGeom prst="flowChartDecision">
          <a:avLst/>
        </a:prstGeom>
        <a:solidFill>
          <a:srgbClr val="C0C0C0"/>
        </a:solidFill>
        <a:ln w="9525">
          <a:solidFill>
            <a:srgbClr val="C0C0C0"/>
          </a:solidFill>
          <a:miter lim="800000"/>
          <a:headEnd/>
          <a:tailEnd/>
        </a:ln>
      </xdr:spPr>
    </xdr:sp>
    <xdr:clientData/>
  </xdr:twoCellAnchor>
  <xdr:twoCellAnchor>
    <xdr:from>
      <xdr:col>7</xdr:col>
      <xdr:colOff>76200</xdr:colOff>
      <xdr:row>45</xdr:row>
      <xdr:rowOff>57150</xdr:rowOff>
    </xdr:from>
    <xdr:to>
      <xdr:col>7</xdr:col>
      <xdr:colOff>361950</xdr:colOff>
      <xdr:row>45</xdr:row>
      <xdr:rowOff>142875</xdr:rowOff>
    </xdr:to>
    <xdr:sp macro="" textlink="">
      <xdr:nvSpPr>
        <xdr:cNvPr id="103" name="AutoShape 1599"/>
        <xdr:cNvSpPr>
          <a:spLocks noChangeArrowheads="1"/>
        </xdr:cNvSpPr>
      </xdr:nvSpPr>
      <xdr:spPr bwMode="auto">
        <a:xfrm>
          <a:off x="3600450" y="4314825"/>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7</xdr:col>
      <xdr:colOff>85725</xdr:colOff>
      <xdr:row>44</xdr:row>
      <xdr:rowOff>66675</xdr:rowOff>
    </xdr:from>
    <xdr:to>
      <xdr:col>7</xdr:col>
      <xdr:colOff>371475</xdr:colOff>
      <xdr:row>44</xdr:row>
      <xdr:rowOff>152400</xdr:rowOff>
    </xdr:to>
    <xdr:sp macro="" textlink="">
      <xdr:nvSpPr>
        <xdr:cNvPr id="104" name="AutoShape 1599"/>
        <xdr:cNvSpPr>
          <a:spLocks noChangeArrowheads="1"/>
        </xdr:cNvSpPr>
      </xdr:nvSpPr>
      <xdr:spPr bwMode="auto">
        <a:xfrm>
          <a:off x="3609975" y="4086225"/>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7</xdr:col>
      <xdr:colOff>76200</xdr:colOff>
      <xdr:row>39</xdr:row>
      <xdr:rowOff>114300</xdr:rowOff>
    </xdr:from>
    <xdr:to>
      <xdr:col>7</xdr:col>
      <xdr:colOff>361950</xdr:colOff>
      <xdr:row>39</xdr:row>
      <xdr:rowOff>200025</xdr:rowOff>
    </xdr:to>
    <xdr:sp macro="" textlink="">
      <xdr:nvSpPr>
        <xdr:cNvPr id="105" name="AutoShape 1599"/>
        <xdr:cNvSpPr>
          <a:spLocks noChangeArrowheads="1"/>
        </xdr:cNvSpPr>
      </xdr:nvSpPr>
      <xdr:spPr bwMode="auto">
        <a:xfrm>
          <a:off x="3600450" y="2838450"/>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7</xdr:col>
      <xdr:colOff>85725</xdr:colOff>
      <xdr:row>40</xdr:row>
      <xdr:rowOff>66675</xdr:rowOff>
    </xdr:from>
    <xdr:to>
      <xdr:col>7</xdr:col>
      <xdr:colOff>371475</xdr:colOff>
      <xdr:row>40</xdr:row>
      <xdr:rowOff>152400</xdr:rowOff>
    </xdr:to>
    <xdr:sp macro="" textlink="">
      <xdr:nvSpPr>
        <xdr:cNvPr id="107" name="AutoShape 1599"/>
        <xdr:cNvSpPr>
          <a:spLocks noChangeArrowheads="1"/>
        </xdr:cNvSpPr>
      </xdr:nvSpPr>
      <xdr:spPr bwMode="auto">
        <a:xfrm>
          <a:off x="3609975" y="3133725"/>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7</xdr:col>
      <xdr:colOff>85725</xdr:colOff>
      <xdr:row>41</xdr:row>
      <xdr:rowOff>66675</xdr:rowOff>
    </xdr:from>
    <xdr:to>
      <xdr:col>7</xdr:col>
      <xdr:colOff>371475</xdr:colOff>
      <xdr:row>41</xdr:row>
      <xdr:rowOff>152400</xdr:rowOff>
    </xdr:to>
    <xdr:sp macro="" textlink="">
      <xdr:nvSpPr>
        <xdr:cNvPr id="111" name="AutoShape 1599"/>
        <xdr:cNvSpPr>
          <a:spLocks noChangeArrowheads="1"/>
        </xdr:cNvSpPr>
      </xdr:nvSpPr>
      <xdr:spPr bwMode="auto">
        <a:xfrm>
          <a:off x="3609975" y="3371850"/>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7</xdr:col>
      <xdr:colOff>85725</xdr:colOff>
      <xdr:row>42</xdr:row>
      <xdr:rowOff>66675</xdr:rowOff>
    </xdr:from>
    <xdr:to>
      <xdr:col>7</xdr:col>
      <xdr:colOff>371475</xdr:colOff>
      <xdr:row>42</xdr:row>
      <xdr:rowOff>152400</xdr:rowOff>
    </xdr:to>
    <xdr:sp macro="" textlink="">
      <xdr:nvSpPr>
        <xdr:cNvPr id="115" name="AutoShape 1599"/>
        <xdr:cNvSpPr>
          <a:spLocks noChangeArrowheads="1"/>
        </xdr:cNvSpPr>
      </xdr:nvSpPr>
      <xdr:spPr bwMode="auto">
        <a:xfrm>
          <a:off x="3609975" y="3609975"/>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7</xdr:col>
      <xdr:colOff>85725</xdr:colOff>
      <xdr:row>43</xdr:row>
      <xdr:rowOff>66675</xdr:rowOff>
    </xdr:from>
    <xdr:to>
      <xdr:col>7</xdr:col>
      <xdr:colOff>371475</xdr:colOff>
      <xdr:row>43</xdr:row>
      <xdr:rowOff>152400</xdr:rowOff>
    </xdr:to>
    <xdr:sp macro="" textlink="">
      <xdr:nvSpPr>
        <xdr:cNvPr id="117" name="AutoShape 1599"/>
        <xdr:cNvSpPr>
          <a:spLocks noChangeArrowheads="1"/>
        </xdr:cNvSpPr>
      </xdr:nvSpPr>
      <xdr:spPr bwMode="auto">
        <a:xfrm>
          <a:off x="3609975" y="3848100"/>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3</xdr:col>
      <xdr:colOff>104775</xdr:colOff>
      <xdr:row>39</xdr:row>
      <xdr:rowOff>161925</xdr:rowOff>
    </xdr:from>
    <xdr:to>
      <xdr:col>3</xdr:col>
      <xdr:colOff>390525</xdr:colOff>
      <xdr:row>39</xdr:row>
      <xdr:rowOff>247650</xdr:rowOff>
    </xdr:to>
    <xdr:sp macro="" textlink="">
      <xdr:nvSpPr>
        <xdr:cNvPr id="157" name="AutoShape 1600"/>
        <xdr:cNvSpPr>
          <a:spLocks noChangeArrowheads="1"/>
        </xdr:cNvSpPr>
      </xdr:nvSpPr>
      <xdr:spPr bwMode="auto">
        <a:xfrm>
          <a:off x="1581150" y="2886075"/>
          <a:ext cx="285750" cy="85725"/>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114300</xdr:colOff>
      <xdr:row>40</xdr:row>
      <xdr:rowOff>85725</xdr:rowOff>
    </xdr:from>
    <xdr:to>
      <xdr:col>3</xdr:col>
      <xdr:colOff>400050</xdr:colOff>
      <xdr:row>40</xdr:row>
      <xdr:rowOff>161925</xdr:rowOff>
    </xdr:to>
    <xdr:sp macro="" textlink="">
      <xdr:nvSpPr>
        <xdr:cNvPr id="158" name="AutoShape 1600"/>
        <xdr:cNvSpPr>
          <a:spLocks noChangeArrowheads="1"/>
        </xdr:cNvSpPr>
      </xdr:nvSpPr>
      <xdr:spPr bwMode="auto">
        <a:xfrm>
          <a:off x="1590675" y="3152775"/>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114300</xdr:colOff>
      <xdr:row>41</xdr:row>
      <xdr:rowOff>85725</xdr:rowOff>
    </xdr:from>
    <xdr:to>
      <xdr:col>3</xdr:col>
      <xdr:colOff>400050</xdr:colOff>
      <xdr:row>41</xdr:row>
      <xdr:rowOff>161925</xdr:rowOff>
    </xdr:to>
    <xdr:sp macro="" textlink="">
      <xdr:nvSpPr>
        <xdr:cNvPr id="165" name="AutoShape 1600"/>
        <xdr:cNvSpPr>
          <a:spLocks noChangeArrowheads="1"/>
        </xdr:cNvSpPr>
      </xdr:nvSpPr>
      <xdr:spPr bwMode="auto">
        <a:xfrm>
          <a:off x="1590675" y="3390900"/>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114300</xdr:colOff>
      <xdr:row>42</xdr:row>
      <xdr:rowOff>85725</xdr:rowOff>
    </xdr:from>
    <xdr:to>
      <xdr:col>3</xdr:col>
      <xdr:colOff>400050</xdr:colOff>
      <xdr:row>42</xdr:row>
      <xdr:rowOff>161925</xdr:rowOff>
    </xdr:to>
    <xdr:sp macro="" textlink="">
      <xdr:nvSpPr>
        <xdr:cNvPr id="166" name="AutoShape 1600"/>
        <xdr:cNvSpPr>
          <a:spLocks noChangeArrowheads="1"/>
        </xdr:cNvSpPr>
      </xdr:nvSpPr>
      <xdr:spPr bwMode="auto">
        <a:xfrm>
          <a:off x="1590675" y="3629025"/>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114300</xdr:colOff>
      <xdr:row>43</xdr:row>
      <xdr:rowOff>85725</xdr:rowOff>
    </xdr:from>
    <xdr:to>
      <xdr:col>3</xdr:col>
      <xdr:colOff>400050</xdr:colOff>
      <xdr:row>43</xdr:row>
      <xdr:rowOff>161925</xdr:rowOff>
    </xdr:to>
    <xdr:sp macro="" textlink="">
      <xdr:nvSpPr>
        <xdr:cNvPr id="167" name="AutoShape 1600"/>
        <xdr:cNvSpPr>
          <a:spLocks noChangeArrowheads="1"/>
        </xdr:cNvSpPr>
      </xdr:nvSpPr>
      <xdr:spPr bwMode="auto">
        <a:xfrm>
          <a:off x="1590675" y="3867150"/>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114300</xdr:colOff>
      <xdr:row>44</xdr:row>
      <xdr:rowOff>85725</xdr:rowOff>
    </xdr:from>
    <xdr:to>
      <xdr:col>3</xdr:col>
      <xdr:colOff>400050</xdr:colOff>
      <xdr:row>44</xdr:row>
      <xdr:rowOff>161925</xdr:rowOff>
    </xdr:to>
    <xdr:sp macro="" textlink="">
      <xdr:nvSpPr>
        <xdr:cNvPr id="168" name="AutoShape 1600"/>
        <xdr:cNvSpPr>
          <a:spLocks noChangeArrowheads="1"/>
        </xdr:cNvSpPr>
      </xdr:nvSpPr>
      <xdr:spPr bwMode="auto">
        <a:xfrm>
          <a:off x="1590675" y="4105275"/>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5</xdr:col>
      <xdr:colOff>95250</xdr:colOff>
      <xdr:row>44</xdr:row>
      <xdr:rowOff>66675</xdr:rowOff>
    </xdr:from>
    <xdr:to>
      <xdr:col>5</xdr:col>
      <xdr:colOff>381000</xdr:colOff>
      <xdr:row>44</xdr:row>
      <xdr:rowOff>171450</xdr:rowOff>
    </xdr:to>
    <xdr:sp macro="" textlink="">
      <xdr:nvSpPr>
        <xdr:cNvPr id="112" name="AutoShape 1601"/>
        <xdr:cNvSpPr>
          <a:spLocks noChangeArrowheads="1"/>
        </xdr:cNvSpPr>
      </xdr:nvSpPr>
      <xdr:spPr bwMode="auto">
        <a:xfrm>
          <a:off x="2657475" y="9334500"/>
          <a:ext cx="285750" cy="104775"/>
        </a:xfrm>
        <a:prstGeom prst="flowChartDecision">
          <a:avLst/>
        </a:prstGeom>
        <a:solidFill>
          <a:srgbClr val="C0C0C0"/>
        </a:solidFill>
        <a:ln w="9525">
          <a:solidFill>
            <a:srgbClr val="C0C0C0"/>
          </a:solidFill>
          <a:miter lim="800000"/>
          <a:headEnd/>
          <a:tailEnd/>
        </a:ln>
      </xdr:spPr>
    </xdr:sp>
    <xdr:clientData/>
  </xdr:twoCellAnchor>
  <xdr:twoCellAnchor>
    <xdr:from>
      <xdr:col>5</xdr:col>
      <xdr:colOff>95250</xdr:colOff>
      <xdr:row>45</xdr:row>
      <xdr:rowOff>57150</xdr:rowOff>
    </xdr:from>
    <xdr:to>
      <xdr:col>5</xdr:col>
      <xdr:colOff>381000</xdr:colOff>
      <xdr:row>45</xdr:row>
      <xdr:rowOff>142875</xdr:rowOff>
    </xdr:to>
    <xdr:sp macro="" textlink="">
      <xdr:nvSpPr>
        <xdr:cNvPr id="113" name="AutoShape 1599"/>
        <xdr:cNvSpPr>
          <a:spLocks noChangeArrowheads="1"/>
        </xdr:cNvSpPr>
      </xdr:nvSpPr>
      <xdr:spPr bwMode="auto">
        <a:xfrm>
          <a:off x="2657475" y="9563100"/>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5</xdr:col>
      <xdr:colOff>85725</xdr:colOff>
      <xdr:row>16</xdr:row>
      <xdr:rowOff>76200</xdr:rowOff>
    </xdr:from>
    <xdr:to>
      <xdr:col>5</xdr:col>
      <xdr:colOff>371475</xdr:colOff>
      <xdr:row>16</xdr:row>
      <xdr:rowOff>152400</xdr:rowOff>
    </xdr:to>
    <xdr:sp macro="" textlink="">
      <xdr:nvSpPr>
        <xdr:cNvPr id="91" name="AutoShape 1600"/>
        <xdr:cNvSpPr>
          <a:spLocks noChangeArrowheads="1"/>
        </xdr:cNvSpPr>
      </xdr:nvSpPr>
      <xdr:spPr bwMode="auto">
        <a:xfrm>
          <a:off x="2647950" y="4095750"/>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5</xdr:col>
      <xdr:colOff>114300</xdr:colOff>
      <xdr:row>11</xdr:row>
      <xdr:rowOff>161925</xdr:rowOff>
    </xdr:from>
    <xdr:to>
      <xdr:col>5</xdr:col>
      <xdr:colOff>400050</xdr:colOff>
      <xdr:row>11</xdr:row>
      <xdr:rowOff>238125</xdr:rowOff>
    </xdr:to>
    <xdr:sp macro="" textlink="">
      <xdr:nvSpPr>
        <xdr:cNvPr id="118" name="AutoShape 1600"/>
        <xdr:cNvSpPr>
          <a:spLocks noChangeArrowheads="1"/>
        </xdr:cNvSpPr>
      </xdr:nvSpPr>
      <xdr:spPr bwMode="auto">
        <a:xfrm>
          <a:off x="2676525" y="2886075"/>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5</xdr:col>
      <xdr:colOff>114300</xdr:colOff>
      <xdr:row>12</xdr:row>
      <xdr:rowOff>85725</xdr:rowOff>
    </xdr:from>
    <xdr:to>
      <xdr:col>5</xdr:col>
      <xdr:colOff>400050</xdr:colOff>
      <xdr:row>12</xdr:row>
      <xdr:rowOff>161925</xdr:rowOff>
    </xdr:to>
    <xdr:sp macro="" textlink="">
      <xdr:nvSpPr>
        <xdr:cNvPr id="119" name="AutoShape 1600"/>
        <xdr:cNvSpPr>
          <a:spLocks noChangeArrowheads="1"/>
        </xdr:cNvSpPr>
      </xdr:nvSpPr>
      <xdr:spPr bwMode="auto">
        <a:xfrm>
          <a:off x="2676525" y="3629025"/>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5</xdr:col>
      <xdr:colOff>114300</xdr:colOff>
      <xdr:row>13</xdr:row>
      <xdr:rowOff>85725</xdr:rowOff>
    </xdr:from>
    <xdr:to>
      <xdr:col>5</xdr:col>
      <xdr:colOff>400050</xdr:colOff>
      <xdr:row>13</xdr:row>
      <xdr:rowOff>161925</xdr:rowOff>
    </xdr:to>
    <xdr:sp macro="" textlink="">
      <xdr:nvSpPr>
        <xdr:cNvPr id="121" name="AutoShape 1600"/>
        <xdr:cNvSpPr>
          <a:spLocks noChangeArrowheads="1"/>
        </xdr:cNvSpPr>
      </xdr:nvSpPr>
      <xdr:spPr bwMode="auto">
        <a:xfrm>
          <a:off x="2676525" y="3629025"/>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85725</xdr:colOff>
      <xdr:row>17</xdr:row>
      <xdr:rowOff>76200</xdr:rowOff>
    </xdr:from>
    <xdr:to>
      <xdr:col>3</xdr:col>
      <xdr:colOff>371475</xdr:colOff>
      <xdr:row>17</xdr:row>
      <xdr:rowOff>161925</xdr:rowOff>
    </xdr:to>
    <xdr:sp macro="" textlink="">
      <xdr:nvSpPr>
        <xdr:cNvPr id="122" name="AutoShape 1599"/>
        <xdr:cNvSpPr>
          <a:spLocks noChangeArrowheads="1"/>
        </xdr:cNvSpPr>
      </xdr:nvSpPr>
      <xdr:spPr bwMode="auto">
        <a:xfrm>
          <a:off x="1562100" y="4333875"/>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3</xdr:col>
      <xdr:colOff>104775</xdr:colOff>
      <xdr:row>39</xdr:row>
      <xdr:rowOff>161925</xdr:rowOff>
    </xdr:from>
    <xdr:to>
      <xdr:col>3</xdr:col>
      <xdr:colOff>390525</xdr:colOff>
      <xdr:row>39</xdr:row>
      <xdr:rowOff>247650</xdr:rowOff>
    </xdr:to>
    <xdr:sp macro="" textlink="">
      <xdr:nvSpPr>
        <xdr:cNvPr id="123" name="AutoShape 1600"/>
        <xdr:cNvSpPr>
          <a:spLocks noChangeArrowheads="1"/>
        </xdr:cNvSpPr>
      </xdr:nvSpPr>
      <xdr:spPr bwMode="auto">
        <a:xfrm>
          <a:off x="1581150" y="2886075"/>
          <a:ext cx="285750" cy="85725"/>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114300</xdr:colOff>
      <xdr:row>40</xdr:row>
      <xdr:rowOff>85725</xdr:rowOff>
    </xdr:from>
    <xdr:to>
      <xdr:col>3</xdr:col>
      <xdr:colOff>400050</xdr:colOff>
      <xdr:row>40</xdr:row>
      <xdr:rowOff>161925</xdr:rowOff>
    </xdr:to>
    <xdr:sp macro="" textlink="">
      <xdr:nvSpPr>
        <xdr:cNvPr id="125" name="AutoShape 1600"/>
        <xdr:cNvSpPr>
          <a:spLocks noChangeArrowheads="1"/>
        </xdr:cNvSpPr>
      </xdr:nvSpPr>
      <xdr:spPr bwMode="auto">
        <a:xfrm>
          <a:off x="1590675" y="3152775"/>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114300</xdr:colOff>
      <xdr:row>41</xdr:row>
      <xdr:rowOff>85725</xdr:rowOff>
    </xdr:from>
    <xdr:to>
      <xdr:col>3</xdr:col>
      <xdr:colOff>400050</xdr:colOff>
      <xdr:row>41</xdr:row>
      <xdr:rowOff>161925</xdr:rowOff>
    </xdr:to>
    <xdr:sp macro="" textlink="">
      <xdr:nvSpPr>
        <xdr:cNvPr id="127" name="AutoShape 1600"/>
        <xdr:cNvSpPr>
          <a:spLocks noChangeArrowheads="1"/>
        </xdr:cNvSpPr>
      </xdr:nvSpPr>
      <xdr:spPr bwMode="auto">
        <a:xfrm>
          <a:off x="1590675" y="3390900"/>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114300</xdr:colOff>
      <xdr:row>42</xdr:row>
      <xdr:rowOff>85725</xdr:rowOff>
    </xdr:from>
    <xdr:to>
      <xdr:col>3</xdr:col>
      <xdr:colOff>400050</xdr:colOff>
      <xdr:row>42</xdr:row>
      <xdr:rowOff>161925</xdr:rowOff>
    </xdr:to>
    <xdr:sp macro="" textlink="">
      <xdr:nvSpPr>
        <xdr:cNvPr id="128" name="AutoShape 1600"/>
        <xdr:cNvSpPr>
          <a:spLocks noChangeArrowheads="1"/>
        </xdr:cNvSpPr>
      </xdr:nvSpPr>
      <xdr:spPr bwMode="auto">
        <a:xfrm>
          <a:off x="1590675" y="3629025"/>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114300</xdr:colOff>
      <xdr:row>43</xdr:row>
      <xdr:rowOff>85725</xdr:rowOff>
    </xdr:from>
    <xdr:to>
      <xdr:col>3</xdr:col>
      <xdr:colOff>400050</xdr:colOff>
      <xdr:row>43</xdr:row>
      <xdr:rowOff>161925</xdr:rowOff>
    </xdr:to>
    <xdr:sp macro="" textlink="">
      <xdr:nvSpPr>
        <xdr:cNvPr id="129" name="AutoShape 1600"/>
        <xdr:cNvSpPr>
          <a:spLocks noChangeArrowheads="1"/>
        </xdr:cNvSpPr>
      </xdr:nvSpPr>
      <xdr:spPr bwMode="auto">
        <a:xfrm>
          <a:off x="1590675" y="3867150"/>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114300</xdr:colOff>
      <xdr:row>44</xdr:row>
      <xdr:rowOff>85725</xdr:rowOff>
    </xdr:from>
    <xdr:to>
      <xdr:col>3</xdr:col>
      <xdr:colOff>400050</xdr:colOff>
      <xdr:row>44</xdr:row>
      <xdr:rowOff>161925</xdr:rowOff>
    </xdr:to>
    <xdr:sp macro="" textlink="">
      <xdr:nvSpPr>
        <xdr:cNvPr id="130" name="AutoShape 1600"/>
        <xdr:cNvSpPr>
          <a:spLocks noChangeArrowheads="1"/>
        </xdr:cNvSpPr>
      </xdr:nvSpPr>
      <xdr:spPr bwMode="auto">
        <a:xfrm>
          <a:off x="1590675" y="4105275"/>
          <a:ext cx="285750" cy="76200"/>
        </a:xfrm>
        <a:prstGeom prst="flowChartMerge">
          <a:avLst/>
        </a:prstGeom>
        <a:solidFill>
          <a:schemeClr val="accent2">
            <a:lumMod val="40000"/>
            <a:lumOff val="60000"/>
          </a:schemeClr>
        </a:solidFill>
        <a:ln w="9525">
          <a:solidFill>
            <a:srgbClr val="FF0000"/>
          </a:solidFill>
          <a:miter lim="800000"/>
          <a:headEnd/>
          <a:tailEnd/>
        </a:ln>
      </xdr:spPr>
    </xdr:sp>
    <xdr:clientData/>
  </xdr:twoCellAnchor>
  <xdr:twoCellAnchor>
    <xdr:from>
      <xdr:col>3</xdr:col>
      <xdr:colOff>123825</xdr:colOff>
      <xdr:row>45</xdr:row>
      <xdr:rowOff>76200</xdr:rowOff>
    </xdr:from>
    <xdr:to>
      <xdr:col>3</xdr:col>
      <xdr:colOff>409575</xdr:colOff>
      <xdr:row>45</xdr:row>
      <xdr:rowOff>161925</xdr:rowOff>
    </xdr:to>
    <xdr:sp macro="" textlink="">
      <xdr:nvSpPr>
        <xdr:cNvPr id="131" name="AutoShape 1599"/>
        <xdr:cNvSpPr>
          <a:spLocks noChangeArrowheads="1"/>
        </xdr:cNvSpPr>
      </xdr:nvSpPr>
      <xdr:spPr bwMode="auto">
        <a:xfrm>
          <a:off x="1600200" y="9582150"/>
          <a:ext cx="285750" cy="85725"/>
        </a:xfrm>
        <a:prstGeom prst="flowChartExtract">
          <a:avLst/>
        </a:prstGeom>
        <a:solidFill>
          <a:srgbClr val="99CCFF"/>
        </a:solidFill>
        <a:ln w="9525">
          <a:solidFill>
            <a:srgbClr val="0000FF"/>
          </a:solidFill>
          <a:miter lim="800000"/>
          <a:headEnd/>
          <a:tailEnd/>
        </a:ln>
      </xdr:spPr>
    </xdr:sp>
    <xdr:clientData/>
  </xdr:twoCellAnchor>
  <xdr:twoCellAnchor>
    <xdr:from>
      <xdr:col>6</xdr:col>
      <xdr:colOff>76200</xdr:colOff>
      <xdr:row>45</xdr:row>
      <xdr:rowOff>76200</xdr:rowOff>
    </xdr:from>
    <xdr:to>
      <xdr:col>6</xdr:col>
      <xdr:colOff>361950</xdr:colOff>
      <xdr:row>45</xdr:row>
      <xdr:rowOff>161925</xdr:rowOff>
    </xdr:to>
    <xdr:sp macro="" textlink="">
      <xdr:nvSpPr>
        <xdr:cNvPr id="132" name="AutoShape 1600"/>
        <xdr:cNvSpPr>
          <a:spLocks noChangeArrowheads="1"/>
        </xdr:cNvSpPr>
      </xdr:nvSpPr>
      <xdr:spPr bwMode="auto">
        <a:xfrm>
          <a:off x="2638425" y="9582150"/>
          <a:ext cx="285750" cy="85725"/>
        </a:xfrm>
        <a:prstGeom prst="flowChartMerge">
          <a:avLst/>
        </a:prstGeom>
        <a:solidFill>
          <a:srgbClr val="FF0000"/>
        </a:solidFill>
        <a:ln w="9525">
          <a:solidFill>
            <a:srgbClr val="FF0000"/>
          </a:solidFill>
          <a:miter lim="800000"/>
          <a:headEnd/>
          <a:tailEnd/>
        </a:ln>
      </xdr:spPr>
    </xdr:sp>
    <xdr:clientData/>
  </xdr:twoCellAnchor>
  <xdr:twoCellAnchor>
    <xdr:from>
      <xdr:col>6</xdr:col>
      <xdr:colOff>76200</xdr:colOff>
      <xdr:row>39</xdr:row>
      <xdr:rowOff>171450</xdr:rowOff>
    </xdr:from>
    <xdr:to>
      <xdr:col>6</xdr:col>
      <xdr:colOff>361950</xdr:colOff>
      <xdr:row>39</xdr:row>
      <xdr:rowOff>257175</xdr:rowOff>
    </xdr:to>
    <xdr:sp macro="" textlink="">
      <xdr:nvSpPr>
        <xdr:cNvPr id="134" name="AutoShape 1600"/>
        <xdr:cNvSpPr>
          <a:spLocks noChangeArrowheads="1"/>
        </xdr:cNvSpPr>
      </xdr:nvSpPr>
      <xdr:spPr bwMode="auto">
        <a:xfrm>
          <a:off x="2638425" y="8039100"/>
          <a:ext cx="285750" cy="85725"/>
        </a:xfrm>
        <a:prstGeom prst="flowChartMerge">
          <a:avLst/>
        </a:prstGeom>
        <a:solidFill>
          <a:srgbClr val="FF0000"/>
        </a:solidFill>
        <a:ln w="9525">
          <a:solidFill>
            <a:srgbClr val="FF0000"/>
          </a:solidFill>
          <a:miter lim="800000"/>
          <a:headEnd/>
          <a:tailEnd/>
        </a:ln>
      </xdr:spPr>
    </xdr:sp>
    <xdr:clientData/>
  </xdr:twoCellAnchor>
  <xdr:twoCellAnchor>
    <xdr:from>
      <xdr:col>6</xdr:col>
      <xdr:colOff>76200</xdr:colOff>
      <xdr:row>40</xdr:row>
      <xdr:rowOff>76200</xdr:rowOff>
    </xdr:from>
    <xdr:to>
      <xdr:col>6</xdr:col>
      <xdr:colOff>361950</xdr:colOff>
      <xdr:row>40</xdr:row>
      <xdr:rowOff>161925</xdr:rowOff>
    </xdr:to>
    <xdr:sp macro="" textlink="">
      <xdr:nvSpPr>
        <xdr:cNvPr id="136" name="AutoShape 1600"/>
        <xdr:cNvSpPr>
          <a:spLocks noChangeArrowheads="1"/>
        </xdr:cNvSpPr>
      </xdr:nvSpPr>
      <xdr:spPr bwMode="auto">
        <a:xfrm>
          <a:off x="2638425" y="8324850"/>
          <a:ext cx="285750" cy="85725"/>
        </a:xfrm>
        <a:prstGeom prst="flowChartMerge">
          <a:avLst/>
        </a:prstGeom>
        <a:solidFill>
          <a:srgbClr val="FF0000"/>
        </a:solidFill>
        <a:ln w="9525">
          <a:solidFill>
            <a:srgbClr val="FF0000"/>
          </a:solidFill>
          <a:miter lim="800000"/>
          <a:headEnd/>
          <a:tailEnd/>
        </a:ln>
      </xdr:spPr>
    </xdr:sp>
    <xdr:clientData/>
  </xdr:twoCellAnchor>
  <xdr:twoCellAnchor>
    <xdr:from>
      <xdr:col>6</xdr:col>
      <xdr:colOff>76200</xdr:colOff>
      <xdr:row>41</xdr:row>
      <xdr:rowOff>76200</xdr:rowOff>
    </xdr:from>
    <xdr:to>
      <xdr:col>6</xdr:col>
      <xdr:colOff>361950</xdr:colOff>
      <xdr:row>41</xdr:row>
      <xdr:rowOff>161925</xdr:rowOff>
    </xdr:to>
    <xdr:sp macro="" textlink="">
      <xdr:nvSpPr>
        <xdr:cNvPr id="138" name="AutoShape 1600"/>
        <xdr:cNvSpPr>
          <a:spLocks noChangeArrowheads="1"/>
        </xdr:cNvSpPr>
      </xdr:nvSpPr>
      <xdr:spPr bwMode="auto">
        <a:xfrm>
          <a:off x="2638425" y="8582025"/>
          <a:ext cx="285750" cy="85725"/>
        </a:xfrm>
        <a:prstGeom prst="flowChartMerge">
          <a:avLst/>
        </a:prstGeom>
        <a:solidFill>
          <a:srgbClr val="FF0000"/>
        </a:solidFill>
        <a:ln w="9525">
          <a:solidFill>
            <a:srgbClr val="FF0000"/>
          </a:solidFill>
          <a:miter lim="800000"/>
          <a:headEnd/>
          <a:tailEnd/>
        </a:ln>
      </xdr:spPr>
    </xdr:sp>
    <xdr:clientData/>
  </xdr:twoCellAnchor>
  <xdr:twoCellAnchor>
    <xdr:from>
      <xdr:col>6</xdr:col>
      <xdr:colOff>76200</xdr:colOff>
      <xdr:row>42</xdr:row>
      <xdr:rowOff>76200</xdr:rowOff>
    </xdr:from>
    <xdr:to>
      <xdr:col>6</xdr:col>
      <xdr:colOff>361950</xdr:colOff>
      <xdr:row>42</xdr:row>
      <xdr:rowOff>161925</xdr:rowOff>
    </xdr:to>
    <xdr:sp macro="" textlink="">
      <xdr:nvSpPr>
        <xdr:cNvPr id="140" name="AutoShape 1600"/>
        <xdr:cNvSpPr>
          <a:spLocks noChangeArrowheads="1"/>
        </xdr:cNvSpPr>
      </xdr:nvSpPr>
      <xdr:spPr bwMode="auto">
        <a:xfrm>
          <a:off x="2638425" y="8848725"/>
          <a:ext cx="285750" cy="85725"/>
        </a:xfrm>
        <a:prstGeom prst="flowChartMerge">
          <a:avLst/>
        </a:prstGeom>
        <a:solidFill>
          <a:srgbClr val="FF0000"/>
        </a:solidFill>
        <a:ln w="9525">
          <a:solidFill>
            <a:srgbClr val="FF0000"/>
          </a:solidFill>
          <a:miter lim="800000"/>
          <a:headEnd/>
          <a:tailEnd/>
        </a:ln>
      </xdr:spPr>
    </xdr:sp>
    <xdr:clientData/>
  </xdr:twoCellAnchor>
  <xdr:twoCellAnchor>
    <xdr:from>
      <xdr:col>6</xdr:col>
      <xdr:colOff>76200</xdr:colOff>
      <xdr:row>43</xdr:row>
      <xdr:rowOff>76200</xdr:rowOff>
    </xdr:from>
    <xdr:to>
      <xdr:col>6</xdr:col>
      <xdr:colOff>361950</xdr:colOff>
      <xdr:row>43</xdr:row>
      <xdr:rowOff>161925</xdr:rowOff>
    </xdr:to>
    <xdr:sp macro="" textlink="">
      <xdr:nvSpPr>
        <xdr:cNvPr id="141" name="AutoShape 1600"/>
        <xdr:cNvSpPr>
          <a:spLocks noChangeArrowheads="1"/>
        </xdr:cNvSpPr>
      </xdr:nvSpPr>
      <xdr:spPr bwMode="auto">
        <a:xfrm>
          <a:off x="2638425" y="9105900"/>
          <a:ext cx="285750" cy="85725"/>
        </a:xfrm>
        <a:prstGeom prst="flowChartMerge">
          <a:avLst/>
        </a:prstGeom>
        <a:solidFill>
          <a:srgbClr val="FF0000"/>
        </a:solidFill>
        <a:ln w="9525">
          <a:solidFill>
            <a:srgbClr val="FF0000"/>
          </a:solidFill>
          <a:miter lim="800000"/>
          <a:headEnd/>
          <a:tailEnd/>
        </a:ln>
      </xdr:spPr>
    </xdr:sp>
    <xdr:clientData/>
  </xdr:twoCellAnchor>
  <xdr:twoCellAnchor>
    <xdr:from>
      <xdr:col>6</xdr:col>
      <xdr:colOff>76200</xdr:colOff>
      <xdr:row>44</xdr:row>
      <xdr:rowOff>76200</xdr:rowOff>
    </xdr:from>
    <xdr:to>
      <xdr:col>6</xdr:col>
      <xdr:colOff>361950</xdr:colOff>
      <xdr:row>44</xdr:row>
      <xdr:rowOff>161925</xdr:rowOff>
    </xdr:to>
    <xdr:sp macro="" textlink="">
      <xdr:nvSpPr>
        <xdr:cNvPr id="143" name="AutoShape 1600"/>
        <xdr:cNvSpPr>
          <a:spLocks noChangeArrowheads="1"/>
        </xdr:cNvSpPr>
      </xdr:nvSpPr>
      <xdr:spPr bwMode="auto">
        <a:xfrm>
          <a:off x="2638425" y="9344025"/>
          <a:ext cx="285750" cy="85725"/>
        </a:xfrm>
        <a:prstGeom prst="flowChartMerge">
          <a:avLst/>
        </a:prstGeom>
        <a:solidFill>
          <a:srgbClr val="FF0000"/>
        </a:solidFill>
        <a:ln w="9525">
          <a:solidFill>
            <a:srgbClr val="FF0000"/>
          </a:solidFill>
          <a:miter lim="800000"/>
          <a:headEnd/>
          <a:tailEnd/>
        </a:ln>
      </xdr:spPr>
    </xdr:sp>
    <xdr:clientData/>
  </xdr:twoCellAnchor>
  <xdr:twoCellAnchor>
    <xdr:from>
      <xdr:col>5</xdr:col>
      <xdr:colOff>76200</xdr:colOff>
      <xdr:row>39</xdr:row>
      <xdr:rowOff>190500</xdr:rowOff>
    </xdr:from>
    <xdr:to>
      <xdr:col>5</xdr:col>
      <xdr:colOff>361950</xdr:colOff>
      <xdr:row>39</xdr:row>
      <xdr:rowOff>295275</xdr:rowOff>
    </xdr:to>
    <xdr:sp macro="" textlink="">
      <xdr:nvSpPr>
        <xdr:cNvPr id="144" name="AutoShape 1601"/>
        <xdr:cNvSpPr>
          <a:spLocks noChangeArrowheads="1"/>
        </xdr:cNvSpPr>
      </xdr:nvSpPr>
      <xdr:spPr bwMode="auto">
        <a:xfrm>
          <a:off x="2638425" y="8058150"/>
          <a:ext cx="285750" cy="104775"/>
        </a:xfrm>
        <a:prstGeom prst="flowChartDecision">
          <a:avLst/>
        </a:prstGeom>
        <a:solidFill>
          <a:srgbClr val="C0C0C0"/>
        </a:solidFill>
        <a:ln w="9525">
          <a:solidFill>
            <a:srgbClr val="C0C0C0"/>
          </a:solidFill>
          <a:miter lim="800000"/>
          <a:headEnd/>
          <a:tailEnd/>
        </a:ln>
      </xdr:spPr>
    </xdr:sp>
    <xdr:clientData/>
  </xdr:twoCellAnchor>
  <xdr:twoCellAnchor>
    <xdr:from>
      <xdr:col>5</xdr:col>
      <xdr:colOff>95250</xdr:colOff>
      <xdr:row>40</xdr:row>
      <xdr:rowOff>66675</xdr:rowOff>
    </xdr:from>
    <xdr:to>
      <xdr:col>5</xdr:col>
      <xdr:colOff>381000</xdr:colOff>
      <xdr:row>40</xdr:row>
      <xdr:rowOff>171450</xdr:rowOff>
    </xdr:to>
    <xdr:sp macro="" textlink="">
      <xdr:nvSpPr>
        <xdr:cNvPr id="145" name="AutoShape 1601"/>
        <xdr:cNvSpPr>
          <a:spLocks noChangeArrowheads="1"/>
        </xdr:cNvSpPr>
      </xdr:nvSpPr>
      <xdr:spPr bwMode="auto">
        <a:xfrm>
          <a:off x="2657475" y="9334500"/>
          <a:ext cx="285750" cy="104775"/>
        </a:xfrm>
        <a:prstGeom prst="flowChartDecision">
          <a:avLst/>
        </a:prstGeom>
        <a:solidFill>
          <a:srgbClr val="C0C0C0"/>
        </a:solidFill>
        <a:ln w="9525">
          <a:solidFill>
            <a:srgbClr val="C0C0C0"/>
          </a:solidFill>
          <a:miter lim="800000"/>
          <a:headEnd/>
          <a:tailEnd/>
        </a:ln>
      </xdr:spPr>
    </xdr:sp>
    <xdr:clientData/>
  </xdr:twoCellAnchor>
  <xdr:twoCellAnchor>
    <xdr:from>
      <xdr:col>5</xdr:col>
      <xdr:colOff>95250</xdr:colOff>
      <xdr:row>41</xdr:row>
      <xdr:rowOff>66675</xdr:rowOff>
    </xdr:from>
    <xdr:to>
      <xdr:col>5</xdr:col>
      <xdr:colOff>381000</xdr:colOff>
      <xdr:row>41</xdr:row>
      <xdr:rowOff>171450</xdr:rowOff>
    </xdr:to>
    <xdr:sp macro="" textlink="">
      <xdr:nvSpPr>
        <xdr:cNvPr id="146" name="AutoShape 1601"/>
        <xdr:cNvSpPr>
          <a:spLocks noChangeArrowheads="1"/>
        </xdr:cNvSpPr>
      </xdr:nvSpPr>
      <xdr:spPr bwMode="auto">
        <a:xfrm>
          <a:off x="2657475" y="9334500"/>
          <a:ext cx="285750" cy="104775"/>
        </a:xfrm>
        <a:prstGeom prst="flowChartDecision">
          <a:avLst/>
        </a:prstGeom>
        <a:solidFill>
          <a:srgbClr val="C0C0C0"/>
        </a:solidFill>
        <a:ln w="9525">
          <a:solidFill>
            <a:srgbClr val="C0C0C0"/>
          </a:solidFill>
          <a:miter lim="800000"/>
          <a:headEnd/>
          <a:tailEnd/>
        </a:ln>
      </xdr:spPr>
    </xdr:sp>
    <xdr:clientData/>
  </xdr:twoCellAnchor>
  <xdr:twoCellAnchor>
    <xdr:from>
      <xdr:col>5</xdr:col>
      <xdr:colOff>95250</xdr:colOff>
      <xdr:row>42</xdr:row>
      <xdr:rowOff>66675</xdr:rowOff>
    </xdr:from>
    <xdr:to>
      <xdr:col>5</xdr:col>
      <xdr:colOff>381000</xdr:colOff>
      <xdr:row>42</xdr:row>
      <xdr:rowOff>171450</xdr:rowOff>
    </xdr:to>
    <xdr:sp macro="" textlink="">
      <xdr:nvSpPr>
        <xdr:cNvPr id="147" name="AutoShape 1601"/>
        <xdr:cNvSpPr>
          <a:spLocks noChangeArrowheads="1"/>
        </xdr:cNvSpPr>
      </xdr:nvSpPr>
      <xdr:spPr bwMode="auto">
        <a:xfrm>
          <a:off x="2657475" y="9334500"/>
          <a:ext cx="285750" cy="104775"/>
        </a:xfrm>
        <a:prstGeom prst="flowChartDecision">
          <a:avLst/>
        </a:prstGeom>
        <a:solidFill>
          <a:srgbClr val="C0C0C0"/>
        </a:solidFill>
        <a:ln w="9525">
          <a:solidFill>
            <a:srgbClr val="C0C0C0"/>
          </a:solidFill>
          <a:miter lim="800000"/>
          <a:headEnd/>
          <a:tailEnd/>
        </a:ln>
      </xdr:spPr>
    </xdr:sp>
    <xdr:clientData/>
  </xdr:twoCellAnchor>
  <xdr:twoCellAnchor>
    <xdr:from>
      <xdr:col>5</xdr:col>
      <xdr:colOff>95250</xdr:colOff>
      <xdr:row>43</xdr:row>
      <xdr:rowOff>66675</xdr:rowOff>
    </xdr:from>
    <xdr:to>
      <xdr:col>5</xdr:col>
      <xdr:colOff>381000</xdr:colOff>
      <xdr:row>43</xdr:row>
      <xdr:rowOff>171450</xdr:rowOff>
    </xdr:to>
    <xdr:sp macro="" textlink="">
      <xdr:nvSpPr>
        <xdr:cNvPr id="148" name="AutoShape 1601"/>
        <xdr:cNvSpPr>
          <a:spLocks noChangeArrowheads="1"/>
        </xdr:cNvSpPr>
      </xdr:nvSpPr>
      <xdr:spPr bwMode="auto">
        <a:xfrm>
          <a:off x="2657475" y="9334500"/>
          <a:ext cx="285750" cy="104775"/>
        </a:xfrm>
        <a:prstGeom prst="flowChartDecision">
          <a:avLst/>
        </a:prstGeom>
        <a:solidFill>
          <a:srgbClr val="C0C0C0"/>
        </a:solidFill>
        <a:ln w="9525">
          <a:solidFill>
            <a:srgbClr val="C0C0C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7"/>
  <sheetViews>
    <sheetView tabSelected="1" topLeftCell="A13" zoomScaleNormal="100" workbookViewId="0">
      <selection activeCell="J26" sqref="J26"/>
    </sheetView>
  </sheetViews>
  <sheetFormatPr defaultColWidth="9.140625" defaultRowHeight="15" x14ac:dyDescent="0.25"/>
  <cols>
    <col min="1" max="1" width="1.7109375" style="1" customWidth="1"/>
    <col min="2" max="2" width="2.5703125" style="5" customWidth="1"/>
    <col min="3" max="3" width="17.85546875" style="5" customWidth="1"/>
    <col min="4" max="4" width="8" style="5" customWidth="1"/>
    <col min="5" max="5" width="8.28515625" style="5" customWidth="1"/>
    <col min="6" max="6" width="7.140625" style="5" customWidth="1"/>
    <col min="7" max="7" width="7.28515625" style="5" customWidth="1"/>
    <col min="8" max="8" width="7" style="5" customWidth="1"/>
    <col min="9" max="9" width="8.140625" style="5" customWidth="1"/>
    <col min="10" max="10" width="81.5703125" style="5" customWidth="1"/>
    <col min="11" max="11" width="13.140625" style="5" customWidth="1"/>
    <col min="12" max="12" width="7.85546875" style="5" customWidth="1"/>
    <col min="13" max="13" width="8" style="5" customWidth="1"/>
    <col min="14" max="14" width="8.28515625" style="5" customWidth="1"/>
    <col min="15" max="15" width="7.5703125" style="5" customWidth="1"/>
    <col min="16" max="16" width="7.7109375" style="5" customWidth="1"/>
    <col min="17" max="17" width="10" style="5" customWidth="1"/>
    <col min="18" max="18" width="2" style="5" customWidth="1"/>
    <col min="19" max="19" width="9.5703125" style="5" customWidth="1"/>
    <col min="20" max="16384" width="9.140625" style="5"/>
  </cols>
  <sheetData>
    <row r="1" spans="1:18" s="1" customFormat="1" ht="9" customHeight="1" thickBot="1" x14ac:dyDescent="0.3">
      <c r="B1" s="2"/>
      <c r="C1" s="2"/>
      <c r="D1" s="2"/>
      <c r="E1" s="2"/>
      <c r="F1" s="2"/>
      <c r="G1" s="2"/>
      <c r="H1" s="2"/>
      <c r="I1" s="2"/>
      <c r="J1" s="2"/>
      <c r="K1" s="2"/>
      <c r="L1" s="2"/>
      <c r="M1" s="2"/>
      <c r="N1" s="2"/>
      <c r="O1" s="2"/>
      <c r="P1" s="2"/>
      <c r="Q1" s="2"/>
      <c r="R1" s="2"/>
    </row>
    <row r="2" spans="1:18" ht="30" customHeight="1" thickBot="1" x14ac:dyDescent="0.35">
      <c r="A2" s="3"/>
      <c r="B2" s="1"/>
      <c r="C2" s="203"/>
      <c r="D2" s="204"/>
      <c r="E2" s="228" t="s">
        <v>83</v>
      </c>
      <c r="F2" s="229"/>
      <c r="G2" s="229"/>
      <c r="H2" s="229"/>
      <c r="I2" s="229"/>
      <c r="J2" s="229"/>
      <c r="K2" s="229"/>
      <c r="L2" s="229"/>
      <c r="M2" s="229"/>
      <c r="N2" s="229"/>
      <c r="O2" s="229"/>
      <c r="P2" s="230"/>
      <c r="Q2" s="231" t="s">
        <v>106</v>
      </c>
      <c r="R2" s="4"/>
    </row>
    <row r="3" spans="1:18" ht="15" customHeight="1" thickBot="1" x14ac:dyDescent="0.3">
      <c r="A3" s="3"/>
      <c r="B3" s="1"/>
      <c r="C3" s="205"/>
      <c r="D3" s="206"/>
      <c r="E3" s="234" t="s">
        <v>108</v>
      </c>
      <c r="F3" s="235"/>
      <c r="G3" s="235"/>
      <c r="H3" s="235"/>
      <c r="I3" s="235"/>
      <c r="J3" s="235"/>
      <c r="K3" s="235"/>
      <c r="L3" s="235"/>
      <c r="M3" s="235"/>
      <c r="N3" s="235"/>
      <c r="O3" s="235"/>
      <c r="P3" s="236"/>
      <c r="Q3" s="232">
        <v>44571</v>
      </c>
      <c r="R3" s="3"/>
    </row>
    <row r="4" spans="1:18" ht="18.75" customHeight="1" thickBot="1" x14ac:dyDescent="0.3">
      <c r="A4" s="3"/>
      <c r="B4" s="1"/>
      <c r="C4" s="207"/>
      <c r="D4" s="208"/>
      <c r="E4" s="237" t="s">
        <v>107</v>
      </c>
      <c r="F4" s="238"/>
      <c r="G4" s="238"/>
      <c r="H4" s="238"/>
      <c r="I4" s="238"/>
      <c r="J4" s="238"/>
      <c r="K4" s="238"/>
      <c r="L4" s="238"/>
      <c r="M4" s="238"/>
      <c r="N4" s="238"/>
      <c r="O4" s="238"/>
      <c r="P4" s="239"/>
      <c r="Q4" s="233"/>
      <c r="R4" s="3"/>
    </row>
    <row r="5" spans="1:18" s="1" customFormat="1" ht="9.75" customHeight="1" thickBot="1" x14ac:dyDescent="0.3">
      <c r="A5" s="3"/>
      <c r="C5" s="29"/>
      <c r="D5" s="6"/>
      <c r="E5" s="89"/>
      <c r="F5" s="90"/>
      <c r="G5" s="90"/>
      <c r="H5" s="90"/>
      <c r="I5" s="90"/>
      <c r="J5" s="90"/>
      <c r="K5" s="90"/>
      <c r="L5" s="90"/>
      <c r="M5" s="90"/>
      <c r="N5" s="90"/>
      <c r="O5" s="90"/>
      <c r="P5" s="90"/>
      <c r="Q5" s="7"/>
      <c r="R5" s="3"/>
    </row>
    <row r="6" spans="1:18" ht="7.5" customHeight="1" x14ac:dyDescent="0.25">
      <c r="A6" s="3"/>
      <c r="B6" s="1"/>
      <c r="C6" s="91" t="s">
        <v>0</v>
      </c>
      <c r="D6" s="92"/>
      <c r="E6" s="209" t="s">
        <v>109</v>
      </c>
      <c r="F6" s="210"/>
      <c r="G6" s="210"/>
      <c r="H6" s="210"/>
      <c r="I6" s="210"/>
      <c r="J6" s="210"/>
      <c r="K6" s="210"/>
      <c r="L6" s="210"/>
      <c r="M6" s="210"/>
      <c r="N6" s="210"/>
      <c r="O6" s="210"/>
      <c r="P6" s="210"/>
      <c r="Q6" s="211"/>
      <c r="R6" s="3"/>
    </row>
    <row r="7" spans="1:18" ht="27.75" customHeight="1" thickBot="1" x14ac:dyDescent="0.3">
      <c r="A7" s="3"/>
      <c r="B7" s="1"/>
      <c r="C7" s="93"/>
      <c r="D7" s="94"/>
      <c r="E7" s="212"/>
      <c r="F7" s="213"/>
      <c r="G7" s="213"/>
      <c r="H7" s="213"/>
      <c r="I7" s="213"/>
      <c r="J7" s="213"/>
      <c r="K7" s="213"/>
      <c r="L7" s="213"/>
      <c r="M7" s="213"/>
      <c r="N7" s="213"/>
      <c r="O7" s="213"/>
      <c r="P7" s="213"/>
      <c r="Q7" s="214"/>
      <c r="R7" s="3"/>
    </row>
    <row r="8" spans="1:18" ht="30" customHeight="1" x14ac:dyDescent="0.25">
      <c r="A8" s="3"/>
      <c r="B8" s="1"/>
      <c r="C8" s="95" t="s">
        <v>1</v>
      </c>
      <c r="D8" s="215"/>
      <c r="E8" s="209" t="s">
        <v>110</v>
      </c>
      <c r="F8" s="210"/>
      <c r="G8" s="210"/>
      <c r="H8" s="210"/>
      <c r="I8" s="210"/>
      <c r="J8" s="210"/>
      <c r="K8" s="210"/>
      <c r="L8" s="210"/>
      <c r="M8" s="210"/>
      <c r="N8" s="210"/>
      <c r="O8" s="210"/>
      <c r="P8" s="210"/>
      <c r="Q8" s="211"/>
      <c r="R8" s="3"/>
    </row>
    <row r="9" spans="1:18" ht="30" customHeight="1" thickBot="1" x14ac:dyDescent="0.3">
      <c r="A9" s="3"/>
      <c r="B9" s="1"/>
      <c r="C9" s="97"/>
      <c r="D9" s="216"/>
      <c r="E9" s="212"/>
      <c r="F9" s="213"/>
      <c r="G9" s="220"/>
      <c r="H9" s="213"/>
      <c r="I9" s="220"/>
      <c r="J9" s="213"/>
      <c r="K9" s="213"/>
      <c r="L9" s="213"/>
      <c r="M9" s="213"/>
      <c r="N9" s="213"/>
      <c r="O9" s="213"/>
      <c r="P9" s="213"/>
      <c r="Q9" s="214"/>
      <c r="R9" s="3"/>
    </row>
    <row r="10" spans="1:18" ht="18" customHeight="1" x14ac:dyDescent="0.25">
      <c r="A10" s="3"/>
      <c r="B10" s="1"/>
      <c r="C10" s="99" t="s">
        <v>2</v>
      </c>
      <c r="D10" s="101" t="s">
        <v>93</v>
      </c>
      <c r="E10" s="123"/>
      <c r="F10" s="139" t="s">
        <v>97</v>
      </c>
      <c r="G10" s="195" t="s">
        <v>96</v>
      </c>
      <c r="H10" s="217" t="s">
        <v>4</v>
      </c>
      <c r="I10" s="141" t="s">
        <v>5</v>
      </c>
      <c r="J10" s="143"/>
      <c r="K10" s="144"/>
      <c r="L10" s="144"/>
      <c r="M10" s="145"/>
      <c r="N10" s="196" t="s">
        <v>70</v>
      </c>
      <c r="O10" s="202" t="s">
        <v>90</v>
      </c>
      <c r="P10" s="196" t="s">
        <v>71</v>
      </c>
      <c r="Q10" s="202" t="s">
        <v>8</v>
      </c>
      <c r="R10" s="8"/>
    </row>
    <row r="11" spans="1:18" ht="18.75" customHeight="1" thickBot="1" x14ac:dyDescent="0.3">
      <c r="A11" s="3"/>
      <c r="B11" s="1"/>
      <c r="C11" s="219"/>
      <c r="D11" s="102"/>
      <c r="E11" s="124"/>
      <c r="F11" s="140"/>
      <c r="G11" s="138"/>
      <c r="H11" s="218"/>
      <c r="I11" s="142"/>
      <c r="J11" s="146"/>
      <c r="K11" s="147"/>
      <c r="L11" s="147"/>
      <c r="M11" s="148"/>
      <c r="N11" s="97"/>
      <c r="O11" s="182"/>
      <c r="P11" s="97"/>
      <c r="Q11" s="194"/>
      <c r="R11" s="8"/>
    </row>
    <row r="12" spans="1:18" ht="27" customHeight="1" x14ac:dyDescent="0.3">
      <c r="A12" s="3"/>
      <c r="B12" s="9"/>
      <c r="C12" s="69" t="s">
        <v>9</v>
      </c>
      <c r="D12" s="70"/>
      <c r="E12" s="71"/>
      <c r="F12" s="17"/>
      <c r="G12" s="17"/>
      <c r="H12" s="68"/>
      <c r="I12" s="77">
        <v>0.4</v>
      </c>
      <c r="J12" s="152" t="s">
        <v>112</v>
      </c>
      <c r="K12" s="153"/>
      <c r="L12" s="153"/>
      <c r="M12" s="154"/>
      <c r="O12" s="51"/>
      <c r="P12" s="10"/>
      <c r="Q12" s="11"/>
      <c r="R12" s="3"/>
    </row>
    <row r="13" spans="1:18" ht="18.75" customHeight="1" x14ac:dyDescent="0.3">
      <c r="A13" s="3"/>
      <c r="B13" s="9"/>
      <c r="C13" s="72" t="s">
        <v>10</v>
      </c>
      <c r="D13" s="70"/>
      <c r="E13" s="73">
        <v>27461</v>
      </c>
      <c r="F13" s="17"/>
      <c r="G13" s="17"/>
      <c r="H13" s="68"/>
      <c r="I13" s="77">
        <v>0.4</v>
      </c>
      <c r="J13" s="149" t="s">
        <v>113</v>
      </c>
      <c r="K13" s="149"/>
      <c r="L13" s="150"/>
      <c r="M13" s="151"/>
      <c r="N13" s="40">
        <v>27240</v>
      </c>
      <c r="O13" s="52">
        <v>26440</v>
      </c>
      <c r="P13" s="50">
        <v>27795</v>
      </c>
      <c r="Q13" s="41">
        <v>28485</v>
      </c>
      <c r="R13" s="3"/>
    </row>
    <row r="14" spans="1:18" ht="18.75" customHeight="1" x14ac:dyDescent="0.3">
      <c r="A14" s="3"/>
      <c r="B14" s="9"/>
      <c r="C14" s="74" t="s">
        <v>11</v>
      </c>
      <c r="D14" s="70"/>
      <c r="E14" s="75">
        <v>15923</v>
      </c>
      <c r="F14" s="17"/>
      <c r="G14" s="17"/>
      <c r="H14" s="68"/>
      <c r="I14" s="77">
        <v>0.4</v>
      </c>
      <c r="J14" s="149" t="s">
        <v>113</v>
      </c>
      <c r="K14" s="149"/>
      <c r="L14" s="150"/>
      <c r="M14" s="151"/>
      <c r="N14" s="56">
        <v>15787</v>
      </c>
      <c r="O14" s="58">
        <v>15399</v>
      </c>
      <c r="P14" s="62">
        <v>16096</v>
      </c>
      <c r="Q14" s="57">
        <v>16543</v>
      </c>
      <c r="R14" s="3"/>
    </row>
    <row r="15" spans="1:18" ht="18.75" customHeight="1" x14ac:dyDescent="0.3">
      <c r="A15" s="3"/>
      <c r="B15" s="9"/>
      <c r="C15" s="72" t="s">
        <v>12</v>
      </c>
      <c r="D15" s="70"/>
      <c r="E15" s="73">
        <v>4287.5</v>
      </c>
      <c r="F15" s="17"/>
      <c r="G15" s="17"/>
      <c r="H15" s="68"/>
      <c r="I15" s="77">
        <v>0.4</v>
      </c>
      <c r="J15" s="149" t="s">
        <v>113</v>
      </c>
      <c r="K15" s="149"/>
      <c r="L15" s="150"/>
      <c r="M15" s="151"/>
      <c r="N15" s="48">
        <v>4254</v>
      </c>
      <c r="O15" s="53">
        <v>4146</v>
      </c>
      <c r="P15" s="50">
        <v>4330</v>
      </c>
      <c r="Q15" s="49">
        <v>4445</v>
      </c>
      <c r="R15" s="3"/>
    </row>
    <row r="16" spans="1:18" ht="18.75" customHeight="1" x14ac:dyDescent="0.3">
      <c r="A16" s="31"/>
      <c r="B16" s="33"/>
      <c r="C16" s="72" t="s">
        <v>82</v>
      </c>
      <c r="D16" s="70"/>
      <c r="E16" s="76">
        <v>4667.75</v>
      </c>
      <c r="F16" s="17"/>
      <c r="G16" s="17"/>
      <c r="H16" s="68"/>
      <c r="I16" s="77">
        <v>0.4</v>
      </c>
      <c r="J16" s="149" t="s">
        <v>113</v>
      </c>
      <c r="K16" s="149"/>
      <c r="L16" s="150"/>
      <c r="M16" s="151"/>
      <c r="N16" s="48">
        <v>4642</v>
      </c>
      <c r="O16" s="53">
        <v>4562</v>
      </c>
      <c r="P16" s="50">
        <v>4717</v>
      </c>
      <c r="Q16" s="49">
        <v>4797</v>
      </c>
      <c r="R16" s="31"/>
    </row>
    <row r="17" spans="1:18" s="35" customFormat="1" ht="18.75" customHeight="1" x14ac:dyDescent="0.3">
      <c r="A17" s="34"/>
      <c r="B17" s="37"/>
      <c r="C17" s="72" t="s">
        <v>92</v>
      </c>
      <c r="D17" s="70"/>
      <c r="E17" s="73">
        <v>12689</v>
      </c>
      <c r="F17" s="17"/>
      <c r="G17" s="17"/>
      <c r="H17" s="68"/>
      <c r="I17" s="77">
        <v>0.4</v>
      </c>
      <c r="J17" s="149" t="s">
        <v>113</v>
      </c>
      <c r="K17" s="149"/>
      <c r="L17" s="150"/>
      <c r="M17" s="151"/>
      <c r="N17" s="60">
        <v>12566</v>
      </c>
      <c r="O17" s="63">
        <v>12290</v>
      </c>
      <c r="P17" s="62">
        <v>12736</v>
      </c>
      <c r="Q17" s="61">
        <v>13044</v>
      </c>
      <c r="R17" s="34"/>
    </row>
    <row r="18" spans="1:18" s="35" customFormat="1" ht="18.75" customHeight="1" thickBot="1" x14ac:dyDescent="0.35">
      <c r="A18" s="34"/>
      <c r="B18" s="37"/>
      <c r="C18" s="240" t="s">
        <v>91</v>
      </c>
      <c r="D18" s="241"/>
      <c r="E18" s="242">
        <v>59744</v>
      </c>
      <c r="F18" s="67"/>
      <c r="G18" s="66"/>
      <c r="H18" s="68"/>
      <c r="I18" s="80">
        <v>0.3</v>
      </c>
      <c r="J18" s="175" t="s">
        <v>111</v>
      </c>
      <c r="K18" s="175"/>
      <c r="L18" s="176"/>
      <c r="M18" s="176"/>
      <c r="N18" s="60">
        <v>59133</v>
      </c>
      <c r="O18" s="63">
        <v>57625</v>
      </c>
      <c r="P18" s="59">
        <v>60400</v>
      </c>
      <c r="Q18" s="61">
        <v>62091</v>
      </c>
      <c r="R18" s="34"/>
    </row>
    <row r="19" spans="1:18" ht="9" customHeight="1" thickBot="1" x14ac:dyDescent="0.3">
      <c r="A19" s="3"/>
      <c r="B19" s="39"/>
      <c r="C19" s="221" t="s">
        <v>99</v>
      </c>
      <c r="D19" s="222"/>
      <c r="E19" s="222"/>
      <c r="F19" s="222"/>
      <c r="G19" s="222"/>
      <c r="H19" s="222"/>
      <c r="I19" s="223"/>
      <c r="J19" s="200" t="s">
        <v>133</v>
      </c>
      <c r="K19" s="162" t="s">
        <v>13</v>
      </c>
      <c r="L19" s="163"/>
      <c r="M19" s="163"/>
      <c r="N19" s="163"/>
      <c r="O19" s="163"/>
      <c r="P19" s="163"/>
      <c r="Q19" s="164"/>
      <c r="R19" s="3"/>
    </row>
    <row r="20" spans="1:18" ht="9" customHeight="1" thickBot="1" x14ac:dyDescent="0.3">
      <c r="A20" s="3"/>
      <c r="B20" s="39"/>
      <c r="C20" s="177" t="s">
        <v>104</v>
      </c>
      <c r="D20" s="178"/>
      <c r="E20" s="178"/>
      <c r="F20" s="178"/>
      <c r="G20" s="178"/>
      <c r="H20" s="178"/>
      <c r="I20" s="179"/>
      <c r="J20" s="201"/>
      <c r="K20" s="165" t="s">
        <v>130</v>
      </c>
      <c r="L20" s="166"/>
      <c r="M20" s="166"/>
      <c r="N20" s="166"/>
      <c r="O20" s="166"/>
      <c r="P20" s="166"/>
      <c r="Q20" s="167"/>
      <c r="R20" s="3"/>
    </row>
    <row r="21" spans="1:18" ht="9" customHeight="1" thickBot="1" x14ac:dyDescent="0.3">
      <c r="A21" s="3"/>
      <c r="B21" s="39"/>
      <c r="C21" s="183" t="s">
        <v>125</v>
      </c>
      <c r="D21" s="184"/>
      <c r="E21" s="184"/>
      <c r="F21" s="184"/>
      <c r="G21" s="184"/>
      <c r="H21" s="184"/>
      <c r="I21" s="184"/>
      <c r="J21" s="243" t="s">
        <v>117</v>
      </c>
      <c r="K21" s="168"/>
      <c r="L21" s="169"/>
      <c r="M21" s="169"/>
      <c r="N21" s="169"/>
      <c r="O21" s="169"/>
      <c r="P21" s="169"/>
      <c r="Q21" s="170"/>
      <c r="R21" s="3"/>
    </row>
    <row r="22" spans="1:18" ht="9" customHeight="1" x14ac:dyDescent="0.25">
      <c r="A22" s="3"/>
      <c r="B22" s="39"/>
      <c r="C22" s="185"/>
      <c r="D22" s="185"/>
      <c r="E22" s="185"/>
      <c r="F22" s="185"/>
      <c r="G22" s="185"/>
      <c r="H22" s="185"/>
      <c r="I22" s="185"/>
      <c r="J22" s="248" t="s">
        <v>116</v>
      </c>
      <c r="K22" s="168"/>
      <c r="L22" s="169"/>
      <c r="M22" s="169"/>
      <c r="N22" s="169"/>
      <c r="O22" s="169"/>
      <c r="P22" s="169"/>
      <c r="Q22" s="170"/>
      <c r="R22" s="3"/>
    </row>
    <row r="23" spans="1:18" ht="11.25" customHeight="1" x14ac:dyDescent="0.25">
      <c r="A23" s="3"/>
      <c r="B23" s="39"/>
      <c r="C23" s="186" t="s">
        <v>127</v>
      </c>
      <c r="D23" s="187"/>
      <c r="E23" s="187"/>
      <c r="F23" s="187"/>
      <c r="G23" s="187"/>
      <c r="H23" s="187"/>
      <c r="I23" s="187"/>
      <c r="J23" s="249"/>
      <c r="K23" s="171"/>
      <c r="L23" s="169"/>
      <c r="M23" s="169"/>
      <c r="N23" s="169"/>
      <c r="O23" s="169"/>
      <c r="P23" s="169"/>
      <c r="Q23" s="170"/>
      <c r="R23" s="3"/>
    </row>
    <row r="24" spans="1:18" ht="8.25" customHeight="1" thickBot="1" x14ac:dyDescent="0.3">
      <c r="A24" s="3"/>
      <c r="B24" s="39"/>
      <c r="C24" s="188"/>
      <c r="D24" s="189"/>
      <c r="E24" s="189"/>
      <c r="F24" s="189"/>
      <c r="G24" s="189"/>
      <c r="H24" s="189"/>
      <c r="I24" s="189"/>
      <c r="J24" s="246" t="s">
        <v>119</v>
      </c>
      <c r="K24" s="172"/>
      <c r="L24" s="173"/>
      <c r="M24" s="173"/>
      <c r="N24" s="173"/>
      <c r="O24" s="173"/>
      <c r="P24" s="173"/>
      <c r="Q24" s="174"/>
      <c r="R24" s="3"/>
    </row>
    <row r="25" spans="1:18" ht="9" customHeight="1" thickBot="1" x14ac:dyDescent="0.3">
      <c r="A25" s="3"/>
      <c r="B25" s="39"/>
      <c r="C25" s="226" t="s">
        <v>100</v>
      </c>
      <c r="D25" s="227"/>
      <c r="E25" s="227"/>
      <c r="F25" s="227"/>
      <c r="G25" s="227"/>
      <c r="H25" s="227"/>
      <c r="I25" s="227"/>
      <c r="J25" s="245" t="s">
        <v>114</v>
      </c>
      <c r="K25" s="197" t="s">
        <v>81</v>
      </c>
      <c r="L25" s="198"/>
      <c r="M25" s="198"/>
      <c r="N25" s="198"/>
      <c r="O25" s="198"/>
      <c r="P25" s="198"/>
      <c r="Q25" s="199"/>
      <c r="R25" s="3"/>
    </row>
    <row r="26" spans="1:18" ht="9" customHeight="1" x14ac:dyDescent="0.25">
      <c r="A26" s="3"/>
      <c r="B26" s="39"/>
      <c r="C26" s="224" t="s">
        <v>101</v>
      </c>
      <c r="D26" s="225"/>
      <c r="E26" s="225"/>
      <c r="F26" s="225"/>
      <c r="G26" s="225"/>
      <c r="H26" s="225"/>
      <c r="I26" s="225"/>
      <c r="J26" s="244" t="s">
        <v>115</v>
      </c>
      <c r="K26" s="262" t="s">
        <v>129</v>
      </c>
      <c r="L26" s="263"/>
      <c r="M26" s="263"/>
      <c r="N26" s="263"/>
      <c r="O26" s="263"/>
      <c r="P26" s="263"/>
      <c r="Q26" s="264"/>
      <c r="R26" s="3"/>
    </row>
    <row r="27" spans="1:18" ht="9" customHeight="1" thickBot="1" x14ac:dyDescent="0.3">
      <c r="A27" s="3"/>
      <c r="B27" s="39"/>
      <c r="C27" s="190" t="s">
        <v>126</v>
      </c>
      <c r="D27" s="191"/>
      <c r="E27" s="191"/>
      <c r="F27" s="191"/>
      <c r="G27" s="191"/>
      <c r="H27" s="191"/>
      <c r="I27" s="191"/>
      <c r="J27" s="64" t="s">
        <v>105</v>
      </c>
      <c r="K27" s="265"/>
      <c r="L27" s="266"/>
      <c r="M27" s="266"/>
      <c r="N27" s="266"/>
      <c r="O27" s="266"/>
      <c r="P27" s="266"/>
      <c r="Q27" s="267"/>
      <c r="R27" s="3"/>
    </row>
    <row r="28" spans="1:18" ht="9" customHeight="1" x14ac:dyDescent="0.25">
      <c r="A28" s="3"/>
      <c r="B28" s="39"/>
      <c r="C28" s="192"/>
      <c r="D28" s="193"/>
      <c r="E28" s="193"/>
      <c r="F28" s="193"/>
      <c r="G28" s="193"/>
      <c r="H28" s="193"/>
      <c r="I28" s="193"/>
      <c r="J28" s="247" t="s">
        <v>118</v>
      </c>
      <c r="K28" s="265"/>
      <c r="L28" s="266"/>
      <c r="M28" s="266"/>
      <c r="N28" s="266"/>
      <c r="O28" s="266"/>
      <c r="P28" s="266"/>
      <c r="Q28" s="267"/>
      <c r="R28" s="3"/>
    </row>
    <row r="29" spans="1:18" ht="9" customHeight="1" x14ac:dyDescent="0.25">
      <c r="A29" s="3"/>
      <c r="B29" s="39"/>
      <c r="C29" s="190" t="s">
        <v>128</v>
      </c>
      <c r="D29" s="191"/>
      <c r="E29" s="191"/>
      <c r="F29" s="191"/>
      <c r="G29" s="191"/>
      <c r="H29" s="191"/>
      <c r="I29" s="191"/>
      <c r="J29" s="65"/>
      <c r="K29" s="268"/>
      <c r="L29" s="266"/>
      <c r="M29" s="266"/>
      <c r="N29" s="266"/>
      <c r="O29" s="266"/>
      <c r="P29" s="266"/>
      <c r="Q29" s="267"/>
      <c r="R29" s="3"/>
    </row>
    <row r="30" spans="1:18" ht="9" customHeight="1" thickBot="1" x14ac:dyDescent="0.3">
      <c r="A30" s="3"/>
      <c r="B30" s="39"/>
      <c r="C30" s="192"/>
      <c r="D30" s="193"/>
      <c r="E30" s="193"/>
      <c r="F30" s="193"/>
      <c r="G30" s="193"/>
      <c r="H30" s="193"/>
      <c r="I30" s="193"/>
      <c r="J30" s="65"/>
      <c r="K30" s="269"/>
      <c r="L30" s="270"/>
      <c r="M30" s="270"/>
      <c r="N30" s="270"/>
      <c r="O30" s="270"/>
      <c r="P30" s="270"/>
      <c r="Q30" s="271"/>
      <c r="R30" s="3"/>
    </row>
    <row r="31" spans="1:18" ht="12" customHeight="1" thickBot="1" x14ac:dyDescent="0.3">
      <c r="A31" s="3"/>
      <c r="C31" s="156" t="s">
        <v>14</v>
      </c>
      <c r="D31" s="157"/>
      <c r="E31" s="158" t="s">
        <v>132</v>
      </c>
      <c r="F31" s="159"/>
      <c r="G31" s="159"/>
      <c r="H31" s="159"/>
      <c r="I31" s="159"/>
      <c r="J31" s="159"/>
      <c r="K31" s="160"/>
      <c r="L31" s="160"/>
      <c r="M31" s="160"/>
      <c r="N31" s="160"/>
      <c r="O31" s="160"/>
      <c r="P31" s="160"/>
      <c r="Q31" s="161"/>
      <c r="R31" s="12"/>
    </row>
    <row r="32" spans="1:18" ht="9" customHeight="1" thickBot="1" x14ac:dyDescent="0.3">
      <c r="A32" s="3"/>
      <c r="B32" s="30"/>
      <c r="C32" s="86" t="s">
        <v>15</v>
      </c>
      <c r="D32" s="87"/>
      <c r="E32" s="87"/>
      <c r="F32" s="87"/>
      <c r="G32" s="87"/>
      <c r="H32" s="87"/>
      <c r="I32" s="87"/>
      <c r="J32" s="87"/>
      <c r="K32" s="87"/>
      <c r="L32" s="87"/>
      <c r="M32" s="87"/>
      <c r="N32" s="87"/>
      <c r="O32" s="87"/>
      <c r="P32" s="87"/>
      <c r="Q32" s="88"/>
      <c r="R32" s="12"/>
    </row>
    <row r="33" spans="1:26" ht="9.75" customHeight="1" thickBot="1" x14ac:dyDescent="0.3">
      <c r="A33" s="3"/>
      <c r="B33" s="30"/>
      <c r="C33" s="1"/>
      <c r="D33" s="6"/>
      <c r="E33" s="89" t="s">
        <v>16</v>
      </c>
      <c r="F33" s="90"/>
      <c r="G33" s="90"/>
      <c r="H33" s="90"/>
      <c r="I33" s="90"/>
      <c r="J33" s="90"/>
      <c r="K33" s="90"/>
      <c r="L33" s="90"/>
      <c r="M33" s="90"/>
      <c r="N33" s="90"/>
      <c r="O33" s="90"/>
      <c r="P33" s="90"/>
      <c r="Q33" s="13"/>
      <c r="R33" s="12"/>
    </row>
    <row r="34" spans="1:26" ht="15" customHeight="1" x14ac:dyDescent="0.25">
      <c r="A34" s="3"/>
      <c r="C34" s="91" t="s">
        <v>17</v>
      </c>
      <c r="D34" s="92"/>
      <c r="E34" s="250" t="s">
        <v>120</v>
      </c>
      <c r="F34" s="251"/>
      <c r="G34" s="251"/>
      <c r="H34" s="251"/>
      <c r="I34" s="251"/>
      <c r="J34" s="251"/>
      <c r="K34" s="251"/>
      <c r="L34" s="251"/>
      <c r="M34" s="251"/>
      <c r="N34" s="251"/>
      <c r="O34" s="251"/>
      <c r="P34" s="251"/>
      <c r="Q34" s="252"/>
      <c r="R34" s="12"/>
    </row>
    <row r="35" spans="1:26" ht="20.25" customHeight="1" thickBot="1" x14ac:dyDescent="0.3">
      <c r="A35" s="3"/>
      <c r="C35" s="93"/>
      <c r="D35" s="94"/>
      <c r="E35" s="253"/>
      <c r="F35" s="254"/>
      <c r="G35" s="254"/>
      <c r="H35" s="254"/>
      <c r="I35" s="254"/>
      <c r="J35" s="254"/>
      <c r="K35" s="254"/>
      <c r="L35" s="254"/>
      <c r="M35" s="254"/>
      <c r="N35" s="254"/>
      <c r="O35" s="254"/>
      <c r="P35" s="254"/>
      <c r="Q35" s="255"/>
      <c r="R35" s="12"/>
    </row>
    <row r="36" spans="1:26" ht="15" customHeight="1" x14ac:dyDescent="0.25">
      <c r="A36" s="3"/>
      <c r="C36" s="95" t="s">
        <v>1</v>
      </c>
      <c r="D36" s="96"/>
      <c r="E36" s="256" t="s">
        <v>121</v>
      </c>
      <c r="F36" s="257"/>
      <c r="G36" s="257"/>
      <c r="H36" s="257"/>
      <c r="I36" s="257"/>
      <c r="J36" s="257"/>
      <c r="K36" s="257"/>
      <c r="L36" s="257"/>
      <c r="M36" s="257"/>
      <c r="N36" s="257"/>
      <c r="O36" s="257"/>
      <c r="P36" s="257"/>
      <c r="Q36" s="258"/>
      <c r="R36" s="12"/>
    </row>
    <row r="37" spans="1:26" ht="37.5" customHeight="1" thickBot="1" x14ac:dyDescent="0.3">
      <c r="A37" s="3"/>
      <c r="C37" s="97"/>
      <c r="D37" s="98"/>
      <c r="E37" s="259"/>
      <c r="F37" s="260"/>
      <c r="G37" s="260"/>
      <c r="H37" s="260"/>
      <c r="I37" s="260"/>
      <c r="J37" s="260"/>
      <c r="K37" s="260"/>
      <c r="L37" s="260"/>
      <c r="M37" s="260"/>
      <c r="N37" s="260"/>
      <c r="O37" s="260"/>
      <c r="P37" s="260"/>
      <c r="Q37" s="261"/>
      <c r="R37" s="12"/>
    </row>
    <row r="38" spans="1:26" ht="18.75" customHeight="1" x14ac:dyDescent="0.25">
      <c r="A38" s="3"/>
      <c r="C38" s="99" t="s">
        <v>2</v>
      </c>
      <c r="D38" s="101" t="s">
        <v>93</v>
      </c>
      <c r="E38" s="123" t="s">
        <v>3</v>
      </c>
      <c r="F38" s="155" t="s">
        <v>97</v>
      </c>
      <c r="G38" s="137" t="s">
        <v>96</v>
      </c>
      <c r="H38" s="135" t="s">
        <v>4</v>
      </c>
      <c r="I38" s="127" t="s">
        <v>5</v>
      </c>
      <c r="J38" s="129" t="s">
        <v>6</v>
      </c>
      <c r="K38" s="130"/>
      <c r="L38" s="130"/>
      <c r="M38" s="131"/>
      <c r="N38" s="181" t="s">
        <v>70</v>
      </c>
      <c r="O38" s="181" t="s">
        <v>7</v>
      </c>
      <c r="P38" s="180" t="s">
        <v>71</v>
      </c>
      <c r="Q38" s="181" t="s">
        <v>8</v>
      </c>
      <c r="R38" s="12"/>
    </row>
    <row r="39" spans="1:26" ht="18.75" customHeight="1" thickBot="1" x14ac:dyDescent="0.3">
      <c r="A39" s="3"/>
      <c r="C39" s="100"/>
      <c r="D39" s="102"/>
      <c r="E39" s="124"/>
      <c r="F39" s="140"/>
      <c r="G39" s="138"/>
      <c r="H39" s="136"/>
      <c r="I39" s="128"/>
      <c r="J39" s="132"/>
      <c r="K39" s="133"/>
      <c r="L39" s="133"/>
      <c r="M39" s="134"/>
      <c r="N39" s="182"/>
      <c r="O39" s="182"/>
      <c r="P39" s="97"/>
      <c r="Q39" s="194"/>
      <c r="R39" s="12"/>
    </row>
    <row r="40" spans="1:26" ht="30" customHeight="1" x14ac:dyDescent="0.3">
      <c r="A40" s="3"/>
      <c r="B40" s="9"/>
      <c r="C40" s="69" t="s">
        <v>9</v>
      </c>
      <c r="D40" s="70"/>
      <c r="E40" s="71"/>
      <c r="F40" s="66"/>
      <c r="G40" s="66"/>
      <c r="H40" s="68"/>
      <c r="I40" s="77">
        <v>0.4</v>
      </c>
      <c r="J40" s="125" t="s">
        <v>122</v>
      </c>
      <c r="K40" s="126"/>
      <c r="L40" s="126"/>
      <c r="M40" s="126"/>
      <c r="N40" s="14"/>
      <c r="O40" s="51"/>
      <c r="P40" s="15"/>
      <c r="Q40" s="16"/>
      <c r="R40" s="12"/>
    </row>
    <row r="41" spans="1:26" ht="20.25" customHeight="1" x14ac:dyDescent="0.3">
      <c r="A41" s="3"/>
      <c r="B41" s="9"/>
      <c r="C41" s="72" t="s">
        <v>10</v>
      </c>
      <c r="D41" s="70"/>
      <c r="E41" s="73">
        <v>27461</v>
      </c>
      <c r="F41" s="66"/>
      <c r="G41" s="66"/>
      <c r="H41" s="68"/>
      <c r="I41" s="77">
        <v>0.4</v>
      </c>
      <c r="J41" s="83" t="s">
        <v>123</v>
      </c>
      <c r="K41" s="83"/>
      <c r="L41" s="84"/>
      <c r="M41" s="85"/>
      <c r="N41" s="56">
        <v>27240</v>
      </c>
      <c r="O41" s="58">
        <v>26440</v>
      </c>
      <c r="P41" s="62">
        <v>27795</v>
      </c>
      <c r="Q41" s="57">
        <v>28485</v>
      </c>
      <c r="R41" s="12"/>
    </row>
    <row r="42" spans="1:26" ht="21" customHeight="1" x14ac:dyDescent="0.3">
      <c r="A42" s="3"/>
      <c r="B42" s="9"/>
      <c r="C42" s="74" t="s">
        <v>11</v>
      </c>
      <c r="D42" s="70"/>
      <c r="E42" s="75">
        <v>15923</v>
      </c>
      <c r="F42" s="66"/>
      <c r="G42" s="66"/>
      <c r="H42" s="68"/>
      <c r="I42" s="77">
        <v>0.4</v>
      </c>
      <c r="J42" s="83" t="s">
        <v>123</v>
      </c>
      <c r="K42" s="83"/>
      <c r="L42" s="84"/>
      <c r="M42" s="85"/>
      <c r="N42" s="56">
        <v>15787</v>
      </c>
      <c r="O42" s="58">
        <v>15399</v>
      </c>
      <c r="P42" s="62">
        <v>16096</v>
      </c>
      <c r="Q42" s="57">
        <v>16543</v>
      </c>
      <c r="R42" s="12"/>
    </row>
    <row r="43" spans="1:26" ht="20.25" customHeight="1" x14ac:dyDescent="0.3">
      <c r="A43" s="3"/>
      <c r="B43" s="9"/>
      <c r="C43" s="72" t="s">
        <v>12</v>
      </c>
      <c r="D43" s="70"/>
      <c r="E43" s="73">
        <v>4287.5</v>
      </c>
      <c r="F43" s="66"/>
      <c r="G43" s="66"/>
      <c r="H43" s="68"/>
      <c r="I43" s="77">
        <v>0.4</v>
      </c>
      <c r="J43" s="83" t="s">
        <v>123</v>
      </c>
      <c r="K43" s="83"/>
      <c r="L43" s="84"/>
      <c r="M43" s="85"/>
      <c r="N43" s="60">
        <v>4254</v>
      </c>
      <c r="O43" s="63">
        <v>4146</v>
      </c>
      <c r="P43" s="62">
        <v>4330</v>
      </c>
      <c r="Q43" s="61">
        <v>4445</v>
      </c>
      <c r="R43" s="12"/>
    </row>
    <row r="44" spans="1:26" ht="18.75" customHeight="1" x14ac:dyDescent="0.3">
      <c r="A44" s="34"/>
      <c r="B44" s="37"/>
      <c r="C44" s="72" t="s">
        <v>82</v>
      </c>
      <c r="D44" s="70"/>
      <c r="E44" s="76">
        <v>4667.75</v>
      </c>
      <c r="F44" s="66"/>
      <c r="G44" s="66"/>
      <c r="H44" s="68"/>
      <c r="I44" s="77">
        <v>0.4</v>
      </c>
      <c r="J44" s="83" t="s">
        <v>123</v>
      </c>
      <c r="K44" s="83"/>
      <c r="L44" s="84"/>
      <c r="M44" s="85"/>
      <c r="N44" s="60">
        <v>4642</v>
      </c>
      <c r="O44" s="63">
        <v>4562</v>
      </c>
      <c r="P44" s="62">
        <v>4717</v>
      </c>
      <c r="Q44" s="61">
        <v>4797</v>
      </c>
      <c r="R44" s="34"/>
      <c r="S44" s="32"/>
      <c r="U44" s="32"/>
      <c r="V44" s="32"/>
      <c r="W44" s="32"/>
      <c r="X44" s="32"/>
      <c r="Y44" s="32"/>
      <c r="Z44" s="32"/>
    </row>
    <row r="45" spans="1:26" s="35" customFormat="1" ht="18.75" customHeight="1" x14ac:dyDescent="0.3">
      <c r="A45" s="34"/>
      <c r="B45" s="37"/>
      <c r="C45" s="72" t="s">
        <v>92</v>
      </c>
      <c r="D45" s="70"/>
      <c r="E45" s="73">
        <v>12689</v>
      </c>
      <c r="F45" s="66"/>
      <c r="G45" s="66"/>
      <c r="H45" s="68"/>
      <c r="I45" s="77">
        <v>0.4</v>
      </c>
      <c r="J45" s="83" t="s">
        <v>123</v>
      </c>
      <c r="K45" s="83"/>
      <c r="L45" s="84"/>
      <c r="M45" s="85"/>
      <c r="N45" s="60">
        <v>12566</v>
      </c>
      <c r="O45" s="63">
        <v>12290</v>
      </c>
      <c r="P45" s="62">
        <v>12736</v>
      </c>
      <c r="Q45" s="61">
        <v>13044</v>
      </c>
      <c r="R45" s="34"/>
    </row>
    <row r="46" spans="1:26" s="35" customFormat="1" ht="18.75" customHeight="1" thickBot="1" x14ac:dyDescent="0.35">
      <c r="A46" s="34"/>
      <c r="B46" s="37"/>
      <c r="C46" s="240" t="s">
        <v>91</v>
      </c>
      <c r="D46" s="241"/>
      <c r="E46" s="272">
        <v>59744</v>
      </c>
      <c r="F46" s="78"/>
      <c r="G46" s="78"/>
      <c r="H46" s="79"/>
      <c r="I46" s="80">
        <v>0.3</v>
      </c>
      <c r="J46" s="117" t="s">
        <v>124</v>
      </c>
      <c r="K46" s="118"/>
      <c r="L46" s="119"/>
      <c r="M46" s="120"/>
      <c r="N46" s="60">
        <v>59133</v>
      </c>
      <c r="O46" s="63">
        <v>57625</v>
      </c>
      <c r="P46" s="59">
        <v>60400</v>
      </c>
      <c r="Q46" s="61">
        <v>62091</v>
      </c>
      <c r="R46" s="34"/>
    </row>
    <row r="47" spans="1:26" ht="14.25" customHeight="1" thickBot="1" x14ac:dyDescent="0.3">
      <c r="A47" s="3"/>
      <c r="B47" s="39"/>
      <c r="C47" s="121" t="s">
        <v>14</v>
      </c>
      <c r="D47" s="122"/>
      <c r="E47" s="113" t="s">
        <v>131</v>
      </c>
      <c r="F47" s="114"/>
      <c r="G47" s="114"/>
      <c r="H47" s="114"/>
      <c r="I47" s="114"/>
      <c r="J47" s="114"/>
      <c r="K47" s="115"/>
      <c r="L47" s="115"/>
      <c r="M47" s="115"/>
      <c r="N47" s="115"/>
      <c r="O47" s="115"/>
      <c r="P47" s="115"/>
      <c r="Q47" s="116"/>
      <c r="R47" s="28"/>
    </row>
    <row r="48" spans="1:26" ht="15" customHeight="1" x14ac:dyDescent="0.25">
      <c r="A48" s="3"/>
      <c r="C48" s="107"/>
      <c r="D48" s="108"/>
      <c r="E48" s="108"/>
      <c r="F48" s="108"/>
      <c r="G48" s="108"/>
      <c r="H48" s="108"/>
      <c r="I48" s="108"/>
      <c r="J48" s="108"/>
      <c r="K48" s="108"/>
      <c r="L48" s="108"/>
      <c r="M48" s="108"/>
      <c r="N48" s="108"/>
      <c r="O48" s="108"/>
      <c r="P48" s="108"/>
      <c r="Q48" s="109"/>
      <c r="R48" s="12"/>
    </row>
    <row r="49" spans="1:26" ht="18.75" customHeight="1" thickBot="1" x14ac:dyDescent="0.3">
      <c r="A49" s="3"/>
      <c r="B49" s="18"/>
      <c r="C49" s="110"/>
      <c r="D49" s="111"/>
      <c r="E49" s="111"/>
      <c r="F49" s="111"/>
      <c r="G49" s="111"/>
      <c r="H49" s="111"/>
      <c r="I49" s="111"/>
      <c r="J49" s="111"/>
      <c r="K49" s="111"/>
      <c r="L49" s="111"/>
      <c r="M49" s="111"/>
      <c r="N49" s="111"/>
      <c r="O49" s="111"/>
      <c r="P49" s="111"/>
      <c r="Q49" s="112"/>
      <c r="R49" s="12"/>
    </row>
    <row r="50" spans="1:26" ht="15.75" thickBot="1" x14ac:dyDescent="0.3">
      <c r="A50" s="3"/>
      <c r="B50" s="19"/>
      <c r="C50" s="103" t="s">
        <v>94</v>
      </c>
      <c r="D50" s="104"/>
      <c r="E50" s="105"/>
      <c r="F50" s="105"/>
      <c r="G50" s="105"/>
      <c r="H50" s="105"/>
      <c r="I50" s="105"/>
      <c r="J50" s="105"/>
      <c r="K50" s="105"/>
      <c r="L50" s="105"/>
      <c r="M50" s="105"/>
      <c r="N50" s="105"/>
      <c r="O50" s="105"/>
      <c r="P50" s="105"/>
      <c r="Q50" s="106"/>
      <c r="R50" s="20"/>
    </row>
    <row r="51" spans="1:26" s="35" customFormat="1" x14ac:dyDescent="0.25">
      <c r="A51" s="36"/>
      <c r="B51" s="38"/>
      <c r="C51" s="38"/>
      <c r="D51" s="38"/>
      <c r="E51" s="38"/>
      <c r="F51" s="38"/>
      <c r="G51" s="38"/>
      <c r="H51" s="38"/>
      <c r="I51" s="38"/>
      <c r="J51" s="38"/>
      <c r="K51" s="38"/>
      <c r="L51" s="38"/>
      <c r="M51" s="38"/>
      <c r="N51" s="38"/>
      <c r="O51" s="38"/>
      <c r="P51" s="38"/>
      <c r="Q51" s="38"/>
      <c r="R51" s="38"/>
      <c r="S51" s="38"/>
      <c r="T51" s="38"/>
      <c r="U51" s="38"/>
      <c r="V51" s="38"/>
      <c r="W51" s="38"/>
      <c r="X51" s="38"/>
    </row>
    <row r="52" spans="1:26" s="35" customFormat="1" x14ac:dyDescent="0.25">
      <c r="A52" s="36"/>
      <c r="B52" s="38"/>
      <c r="C52" s="42" t="s">
        <v>18</v>
      </c>
      <c r="D52" s="43"/>
      <c r="E52" s="43"/>
      <c r="F52" s="43"/>
      <c r="G52" s="43" t="s">
        <v>48</v>
      </c>
      <c r="H52" s="43" t="s">
        <v>65</v>
      </c>
      <c r="I52" s="44" t="s">
        <v>23</v>
      </c>
      <c r="J52" s="38"/>
      <c r="K52" s="38"/>
      <c r="L52" s="38"/>
      <c r="M52" s="38"/>
      <c r="N52" s="38"/>
      <c r="O52" s="38"/>
      <c r="P52" s="38"/>
      <c r="Q52" s="38"/>
      <c r="R52" s="38"/>
      <c r="S52" s="38"/>
    </row>
    <row r="53" spans="1:26" s="35" customFormat="1" x14ac:dyDescent="0.25">
      <c r="A53" s="36"/>
      <c r="B53" s="38"/>
      <c r="C53" s="45" t="s">
        <v>10</v>
      </c>
      <c r="D53" s="55">
        <f>(E13-E41)/E13*100</f>
        <v>0</v>
      </c>
      <c r="E53" s="55"/>
      <c r="F53" s="55"/>
      <c r="G53" s="55">
        <v>3.5650558974545721</v>
      </c>
      <c r="H53" s="55">
        <v>-0.8571860131410014</v>
      </c>
      <c r="I53" s="46">
        <f>SUM(E53:H53)</f>
        <v>2.7078698843135705</v>
      </c>
      <c r="J53" s="38"/>
      <c r="K53" s="38"/>
      <c r="L53" s="38"/>
      <c r="M53" s="38"/>
      <c r="N53" s="38"/>
      <c r="O53" s="38"/>
      <c r="P53" s="38"/>
      <c r="Q53" s="38"/>
      <c r="R53" s="38"/>
      <c r="S53" s="38"/>
      <c r="T53" s="38"/>
      <c r="U53" s="38"/>
      <c r="V53" s="38"/>
    </row>
    <row r="54" spans="1:26" s="35" customFormat="1" x14ac:dyDescent="0.25">
      <c r="A54" s="36"/>
      <c r="B54" s="38"/>
      <c r="C54" s="45" t="s">
        <v>11</v>
      </c>
      <c r="D54" s="55">
        <f t="shared" ref="D54:D58" si="0">(E14-E42)/E14*100</f>
        <v>0</v>
      </c>
      <c r="E54" s="55"/>
      <c r="F54" s="55"/>
      <c r="G54" s="55">
        <v>2.4618476417760471</v>
      </c>
      <c r="H54" s="55">
        <v>-0.62455733693902515</v>
      </c>
      <c r="I54" s="46">
        <f t="shared" ref="I54:I56" si="1">SUM(E54:H54)</f>
        <v>1.8372903048370219</v>
      </c>
      <c r="J54" s="38"/>
      <c r="K54" s="38"/>
      <c r="L54" s="38"/>
      <c r="M54" s="38"/>
      <c r="N54" s="38"/>
      <c r="O54" s="38"/>
      <c r="P54" s="38"/>
      <c r="Q54" s="38"/>
      <c r="R54" s="38"/>
      <c r="S54" s="38"/>
      <c r="T54" s="38"/>
      <c r="U54" s="38"/>
      <c r="V54" s="38"/>
    </row>
    <row r="55" spans="1:26" s="35" customFormat="1" x14ac:dyDescent="0.25">
      <c r="A55" s="36"/>
      <c r="B55" s="38"/>
      <c r="C55" s="45" t="s">
        <v>12</v>
      </c>
      <c r="D55" s="55">
        <f t="shared" si="0"/>
        <v>0</v>
      </c>
      <c r="E55" s="55"/>
      <c r="F55" s="55"/>
      <c r="G55" s="55">
        <v>3.3119533527696796</v>
      </c>
      <c r="H55" s="55">
        <v>-1.3146785671209744</v>
      </c>
      <c r="I55" s="46">
        <f t="shared" si="1"/>
        <v>1.9972747856487052</v>
      </c>
      <c r="J55" s="38"/>
      <c r="K55" s="38"/>
      <c r="L55" s="38"/>
      <c r="M55" s="38"/>
      <c r="N55" s="38"/>
      <c r="O55" s="38"/>
      <c r="P55" s="38"/>
      <c r="Q55" s="38"/>
      <c r="R55" s="38"/>
      <c r="S55" s="38"/>
      <c r="T55" s="38"/>
      <c r="U55" s="38"/>
      <c r="V55" s="38"/>
      <c r="W55" s="38"/>
      <c r="X55" s="38"/>
      <c r="Y55" s="38"/>
    </row>
    <row r="56" spans="1:26" s="35" customFormat="1" x14ac:dyDescent="0.25">
      <c r="A56" s="36"/>
      <c r="B56" s="36"/>
      <c r="C56" s="45" t="s">
        <v>82</v>
      </c>
      <c r="D56" s="55">
        <f t="shared" si="0"/>
        <v>0</v>
      </c>
      <c r="E56" s="55"/>
      <c r="F56" s="55"/>
      <c r="G56" s="55">
        <v>1.2372127898880618</v>
      </c>
      <c r="H56" s="55">
        <v>-2.0281995661605206</v>
      </c>
      <c r="I56" s="46">
        <f t="shared" si="1"/>
        <v>-0.79098677627245872</v>
      </c>
      <c r="J56" s="36"/>
      <c r="K56" s="36"/>
      <c r="L56" s="36"/>
      <c r="M56" s="36"/>
      <c r="N56" s="36"/>
      <c r="O56" s="36"/>
      <c r="P56" s="36"/>
      <c r="Q56" s="36"/>
      <c r="R56" s="36"/>
      <c r="S56" s="36"/>
    </row>
    <row r="57" spans="1:26" s="35" customFormat="1" x14ac:dyDescent="0.25">
      <c r="A57" s="36"/>
      <c r="B57" s="38"/>
      <c r="C57" s="45" t="s">
        <v>92</v>
      </c>
      <c r="D57" s="55">
        <f t="shared" si="0"/>
        <v>0</v>
      </c>
      <c r="E57" s="55"/>
      <c r="F57" s="55"/>
      <c r="G57" s="55">
        <v>-0.79596500906296797</v>
      </c>
      <c r="H57" s="55">
        <v>1.383893666927287</v>
      </c>
      <c r="I57" s="46">
        <f t="shared" ref="I57:I58" si="2">SUM(E57:H57)</f>
        <v>0.58792865786431903</v>
      </c>
      <c r="J57" s="38"/>
      <c r="K57" s="38"/>
      <c r="L57" s="38"/>
      <c r="M57" s="38"/>
      <c r="N57" s="38"/>
      <c r="O57" s="38"/>
      <c r="P57" s="38"/>
      <c r="Q57" s="38"/>
      <c r="R57" s="38"/>
      <c r="S57" s="38"/>
      <c r="T57" s="38"/>
      <c r="U57" s="38"/>
      <c r="V57" s="38"/>
      <c r="W57" s="38"/>
      <c r="X57" s="38"/>
      <c r="Y57" s="38"/>
    </row>
    <row r="58" spans="1:26" s="35" customFormat="1" x14ac:dyDescent="0.25">
      <c r="A58" s="36"/>
      <c r="B58" s="38"/>
      <c r="C58" s="45" t="s">
        <v>91</v>
      </c>
      <c r="D58" s="55">
        <f t="shared" si="0"/>
        <v>0</v>
      </c>
      <c r="E58" s="55"/>
      <c r="F58" s="55"/>
      <c r="G58" s="55">
        <v>4.5745179432244241</v>
      </c>
      <c r="H58" s="55">
        <v>-3.1146094613320208</v>
      </c>
      <c r="I58" s="46">
        <f t="shared" si="2"/>
        <v>1.4599084818924033</v>
      </c>
      <c r="J58" s="38"/>
      <c r="K58" s="38"/>
      <c r="L58" s="38"/>
      <c r="M58" s="38"/>
      <c r="N58" s="38"/>
      <c r="O58" s="38"/>
      <c r="P58" s="38"/>
      <c r="Q58" s="38"/>
      <c r="R58" s="38"/>
      <c r="S58" s="38"/>
      <c r="T58" s="38"/>
      <c r="U58" s="38"/>
      <c r="V58" s="38"/>
      <c r="W58" s="38"/>
      <c r="X58" s="38"/>
      <c r="Y58" s="38"/>
      <c r="Z58" s="38"/>
    </row>
    <row r="59" spans="1:26" s="35" customFormat="1" x14ac:dyDescent="0.25">
      <c r="A59" s="36"/>
      <c r="B59" s="38"/>
      <c r="C59" s="38"/>
      <c r="D59" s="38"/>
      <c r="E59" s="38"/>
      <c r="F59" s="38"/>
      <c r="G59" s="38"/>
      <c r="H59" s="38"/>
      <c r="I59" s="38"/>
      <c r="J59" s="38"/>
      <c r="K59" s="38"/>
      <c r="L59" s="38"/>
      <c r="M59" s="38"/>
      <c r="N59" s="38"/>
      <c r="O59" s="38"/>
      <c r="P59" s="38"/>
      <c r="Q59" s="38"/>
      <c r="R59" s="38"/>
      <c r="S59" s="38"/>
      <c r="T59" s="38"/>
    </row>
    <row r="60" spans="1:26" s="35" customFormat="1" x14ac:dyDescent="0.25">
      <c r="A60" s="36"/>
      <c r="B60" s="38"/>
      <c r="C60" s="42" t="s">
        <v>18</v>
      </c>
      <c r="D60" s="43"/>
      <c r="E60" s="43" t="s">
        <v>64</v>
      </c>
      <c r="F60" s="43" t="s">
        <v>63</v>
      </c>
      <c r="G60" s="43" t="s">
        <v>62</v>
      </c>
      <c r="H60" s="43" t="s">
        <v>61</v>
      </c>
      <c r="I60" s="44" t="s">
        <v>23</v>
      </c>
      <c r="J60" s="38"/>
      <c r="K60" s="38"/>
      <c r="L60" s="38"/>
      <c r="M60" s="38"/>
      <c r="N60" s="38"/>
      <c r="O60" s="38"/>
      <c r="P60" s="38"/>
      <c r="Q60" s="38"/>
      <c r="R60" s="38"/>
      <c r="S60" s="38"/>
      <c r="T60" s="38"/>
      <c r="U60" s="38"/>
      <c r="V60" s="38"/>
      <c r="W60" s="38"/>
      <c r="X60" s="38"/>
      <c r="Y60" s="38"/>
    </row>
    <row r="61" spans="1:26" s="35" customFormat="1" x14ac:dyDescent="0.25">
      <c r="A61" s="36"/>
      <c r="B61" s="38"/>
      <c r="C61" s="45" t="s">
        <v>10</v>
      </c>
      <c r="D61" s="55">
        <f t="shared" ref="D61:D66" si="3">(E13-E41)/E13*100</f>
        <v>0</v>
      </c>
      <c r="E61" s="55">
        <v>2.9465723164476394</v>
      </c>
      <c r="F61" s="55">
        <v>0.28932952704266646</v>
      </c>
      <c r="G61" s="55">
        <v>-5.250125739931133</v>
      </c>
      <c r="H61" s="55">
        <v>-1.4042052639317748</v>
      </c>
      <c r="I61" s="46">
        <f>SUM(E61:H61)</f>
        <v>-3.418429160372602</v>
      </c>
      <c r="J61" s="38"/>
      <c r="K61" s="38"/>
      <c r="L61" s="38"/>
      <c r="M61" s="38"/>
      <c r="N61" s="38"/>
      <c r="O61" s="38"/>
      <c r="P61" s="38"/>
      <c r="Q61" s="38"/>
      <c r="R61" s="38"/>
      <c r="S61" s="38"/>
      <c r="T61" s="38"/>
    </row>
    <row r="62" spans="1:26" s="35" customFormat="1" x14ac:dyDescent="0.25">
      <c r="A62" s="36"/>
      <c r="B62" s="38"/>
      <c r="C62" s="45" t="s">
        <v>11</v>
      </c>
      <c r="D62" s="55">
        <f t="shared" si="3"/>
        <v>0</v>
      </c>
      <c r="E62" s="55">
        <v>3.231379575121577</v>
      </c>
      <c r="F62" s="55">
        <v>-0.79349335449315617</v>
      </c>
      <c r="G62" s="55">
        <v>-6.0814800236173978</v>
      </c>
      <c r="H62" s="55">
        <v>0.463821892393321</v>
      </c>
      <c r="I62" s="46">
        <f t="shared" ref="I62:I64" si="4">SUM(E62:H62)</f>
        <v>-3.1797719105956559</v>
      </c>
      <c r="J62" s="38"/>
      <c r="K62" s="38"/>
      <c r="L62" s="38"/>
      <c r="M62" s="38"/>
      <c r="N62" s="38"/>
      <c r="O62" s="38"/>
      <c r="P62" s="38"/>
      <c r="Q62" s="38"/>
      <c r="R62" s="38"/>
      <c r="S62" s="38"/>
      <c r="T62" s="38"/>
      <c r="U62" s="38"/>
      <c r="V62" s="38"/>
      <c r="W62" s="38"/>
      <c r="X62" s="38"/>
      <c r="Y62" s="38"/>
    </row>
    <row r="63" spans="1:26" s="35" customFormat="1" x14ac:dyDescent="0.25">
      <c r="A63" s="36"/>
      <c r="B63" s="38"/>
      <c r="C63" s="45" t="s">
        <v>12</v>
      </c>
      <c r="D63" s="55">
        <f t="shared" si="3"/>
        <v>0</v>
      </c>
      <c r="E63" s="55">
        <v>3.1428571428571432</v>
      </c>
      <c r="F63" s="55">
        <v>-0.39331366764995085</v>
      </c>
      <c r="G63" s="55">
        <v>-6.6356513222331053</v>
      </c>
      <c r="H63" s="55">
        <v>-0.24110218140068884</v>
      </c>
      <c r="I63" s="46">
        <f t="shared" si="4"/>
        <v>-4.1272100284266013</v>
      </c>
      <c r="J63" s="38"/>
      <c r="K63" s="38"/>
      <c r="L63" s="38"/>
      <c r="M63" s="38"/>
      <c r="N63" s="38"/>
      <c r="O63" s="38"/>
      <c r="P63" s="38"/>
      <c r="Q63" s="38"/>
      <c r="R63" s="38"/>
      <c r="S63" s="38"/>
      <c r="T63" s="38"/>
    </row>
    <row r="64" spans="1:26" s="35" customFormat="1" x14ac:dyDescent="0.25">
      <c r="A64" s="36"/>
      <c r="B64" s="38"/>
      <c r="C64" s="45" t="s">
        <v>82</v>
      </c>
      <c r="D64" s="55">
        <f t="shared" si="3"/>
        <v>0</v>
      </c>
      <c r="E64" s="55">
        <v>3.5292867013925795</v>
      </c>
      <c r="F64" s="55">
        <v>-1.2837465564738293</v>
      </c>
      <c r="G64" s="55">
        <v>-2.1487243649023555</v>
      </c>
      <c r="H64" s="55">
        <v>0.34614974970710405</v>
      </c>
      <c r="I64" s="46">
        <f t="shared" si="4"/>
        <v>0.44296552972349851</v>
      </c>
      <c r="J64" s="38"/>
      <c r="K64" s="38"/>
      <c r="L64" s="38"/>
      <c r="M64" s="38"/>
      <c r="N64" s="38"/>
      <c r="O64" s="38"/>
      <c r="P64" s="38"/>
      <c r="Q64" s="38"/>
      <c r="R64" s="38"/>
      <c r="S64" s="38"/>
      <c r="T64" s="38"/>
    </row>
    <row r="65" spans="1:25" s="35" customFormat="1" x14ac:dyDescent="0.25">
      <c r="A65" s="36"/>
      <c r="B65" s="38"/>
      <c r="C65" s="45" t="s">
        <v>92</v>
      </c>
      <c r="D65" s="55">
        <f t="shared" si="3"/>
        <v>0</v>
      </c>
      <c r="E65" s="55">
        <v>3.171331166257036</v>
      </c>
      <c r="F65" s="55">
        <v>1.0726275280438877</v>
      </c>
      <c r="G65" s="55">
        <v>-3.6335043866909453</v>
      </c>
      <c r="H65" s="55">
        <v>0.27154380640523917</v>
      </c>
      <c r="I65" s="46">
        <f t="shared" ref="I65:I66" si="5">SUM(E65:H65)</f>
        <v>0.88199811401521733</v>
      </c>
      <c r="J65" s="38"/>
      <c r="K65" s="38"/>
      <c r="L65" s="38"/>
      <c r="M65" s="38"/>
      <c r="N65" s="38"/>
      <c r="O65" s="38"/>
      <c r="P65" s="38"/>
      <c r="Q65" s="38"/>
      <c r="R65" s="38"/>
      <c r="S65" s="38"/>
    </row>
    <row r="66" spans="1:25" s="35" customFormat="1" x14ac:dyDescent="0.25">
      <c r="A66" s="36"/>
      <c r="B66" s="36"/>
      <c r="C66" s="45" t="s">
        <v>91</v>
      </c>
      <c r="D66" s="55">
        <f t="shared" si="3"/>
        <v>0</v>
      </c>
      <c r="E66" s="55">
        <v>1.8553015505045587</v>
      </c>
      <c r="F66" s="55">
        <v>1.0208679977814752</v>
      </c>
      <c r="G66" s="55">
        <v>-4.428528901885934</v>
      </c>
      <c r="H66" s="55">
        <v>-1.7606814675699241</v>
      </c>
      <c r="I66" s="46">
        <f t="shared" si="5"/>
        <v>-3.3130408211698241</v>
      </c>
      <c r="J66" s="36"/>
      <c r="K66" s="36"/>
      <c r="L66" s="36"/>
      <c r="M66" s="36"/>
      <c r="N66" s="36"/>
      <c r="O66" s="36"/>
      <c r="P66" s="36"/>
      <c r="Q66" s="36"/>
      <c r="R66" s="36"/>
      <c r="S66" s="36"/>
      <c r="T66" s="36"/>
      <c r="U66" s="36"/>
      <c r="V66" s="36"/>
      <c r="W66" s="36"/>
      <c r="X66" s="36"/>
      <c r="Y66" s="36"/>
    </row>
    <row r="67" spans="1:25" s="35" customFormat="1" x14ac:dyDescent="0.25">
      <c r="A67" s="36"/>
      <c r="B67" s="38"/>
      <c r="C67" s="38"/>
      <c r="D67" s="38"/>
      <c r="E67" s="38"/>
      <c r="F67" s="38"/>
      <c r="G67" s="38"/>
      <c r="H67" s="38"/>
      <c r="I67" s="38"/>
      <c r="J67" s="38"/>
      <c r="K67" s="38"/>
      <c r="L67" s="38"/>
      <c r="M67" s="38"/>
      <c r="N67" s="38"/>
      <c r="O67" s="38"/>
      <c r="P67" s="38"/>
      <c r="Q67" s="38"/>
      <c r="R67" s="38"/>
    </row>
    <row r="68" spans="1:25" s="35" customFormat="1" x14ac:dyDescent="0.25">
      <c r="A68" s="36"/>
      <c r="B68" s="38"/>
      <c r="C68" s="42" t="s">
        <v>18</v>
      </c>
      <c r="D68" s="43"/>
      <c r="E68" s="43" t="s">
        <v>60</v>
      </c>
      <c r="F68" s="43" t="s">
        <v>59</v>
      </c>
      <c r="G68" s="43" t="s">
        <v>58</v>
      </c>
      <c r="H68" s="43" t="s">
        <v>57</v>
      </c>
      <c r="I68" s="44" t="s">
        <v>23</v>
      </c>
      <c r="J68" s="38"/>
      <c r="L68" s="17"/>
      <c r="M68" s="17"/>
      <c r="N68" s="17"/>
      <c r="O68" s="17"/>
      <c r="P68" s="17"/>
      <c r="Q68" s="38"/>
      <c r="R68" s="38"/>
    </row>
    <row r="69" spans="1:25" s="35" customFormat="1" x14ac:dyDescent="0.25">
      <c r="A69" s="36"/>
      <c r="B69" s="38"/>
      <c r="C69" s="45" t="s">
        <v>10</v>
      </c>
      <c r="D69" s="55">
        <f t="shared" ref="D69:D74" si="6">(E13-E41)/E13*100</f>
        <v>0</v>
      </c>
      <c r="E69" s="55">
        <v>-0.23925179438845792</v>
      </c>
      <c r="F69" s="55">
        <v>3.2728193259077103</v>
      </c>
      <c r="G69" s="55">
        <v>1.2337832280255729</v>
      </c>
      <c r="H69" s="55">
        <v>0.84036794488397626</v>
      </c>
      <c r="I69" s="46">
        <f>SUM(E69:H69)</f>
        <v>5.1077187044288017</v>
      </c>
      <c r="J69" s="38"/>
      <c r="L69" s="38"/>
      <c r="M69" s="38"/>
      <c r="N69" s="38"/>
      <c r="O69" s="38"/>
      <c r="P69" s="38"/>
      <c r="Q69" s="38"/>
      <c r="R69" s="38"/>
    </row>
    <row r="70" spans="1:25" s="35" customFormat="1" x14ac:dyDescent="0.25">
      <c r="A70" s="36"/>
      <c r="B70" s="38"/>
      <c r="C70" s="45" t="s">
        <v>11</v>
      </c>
      <c r="D70" s="55">
        <f t="shared" si="6"/>
        <v>0</v>
      </c>
      <c r="E70" s="55">
        <v>0.39142590866728794</v>
      </c>
      <c r="F70" s="55">
        <v>2.2954091816367264</v>
      </c>
      <c r="G70" s="55">
        <v>0.7980081716036771</v>
      </c>
      <c r="H70" s="55">
        <v>-0.19306261664199756</v>
      </c>
      <c r="I70" s="46">
        <f t="shared" ref="I70:I72" si="7">SUM(E70:H70)</f>
        <v>3.2917806452656939</v>
      </c>
      <c r="J70" s="38"/>
      <c r="L70" s="38"/>
      <c r="M70" s="38"/>
      <c r="N70" s="38"/>
      <c r="O70" s="38"/>
      <c r="P70" s="38"/>
      <c r="Q70" s="38"/>
      <c r="R70" s="38"/>
      <c r="S70" s="38"/>
      <c r="T70" s="38"/>
      <c r="U70" s="38"/>
      <c r="V70" s="38"/>
      <c r="W70" s="38"/>
    </row>
    <row r="71" spans="1:25" s="35" customFormat="1" x14ac:dyDescent="0.25">
      <c r="A71" s="36"/>
      <c r="B71" s="36"/>
      <c r="C71" s="45" t="s">
        <v>12</v>
      </c>
      <c r="D71" s="55">
        <f t="shared" si="6"/>
        <v>0</v>
      </c>
      <c r="E71" s="55">
        <v>0.35505669453670829</v>
      </c>
      <c r="F71" s="55">
        <v>2.5977011494252871</v>
      </c>
      <c r="G71" s="55">
        <v>1.3570922822751947</v>
      </c>
      <c r="H71" s="55">
        <v>0.25122622323244409</v>
      </c>
      <c r="I71" s="46">
        <f t="shared" si="7"/>
        <v>4.5610763494696345</v>
      </c>
      <c r="J71" s="36"/>
      <c r="L71" s="36"/>
      <c r="M71" s="36"/>
      <c r="N71" s="36"/>
      <c r="O71" s="36"/>
      <c r="P71" s="36"/>
      <c r="Q71" s="36"/>
      <c r="R71" s="36"/>
    </row>
    <row r="72" spans="1:25" s="35" customFormat="1" x14ac:dyDescent="0.25">
      <c r="A72" s="36"/>
      <c r="B72" s="36"/>
      <c r="C72" s="45" t="s">
        <v>82</v>
      </c>
      <c r="D72" s="55">
        <f t="shared" si="6"/>
        <v>0</v>
      </c>
      <c r="E72" s="55">
        <v>-0.25650617217976807</v>
      </c>
      <c r="F72" s="55">
        <v>1.9881669420606578</v>
      </c>
      <c r="G72" s="55">
        <v>1.3160757015444855</v>
      </c>
      <c r="H72" s="55">
        <v>1.6312134905764355</v>
      </c>
      <c r="I72" s="46">
        <f t="shared" si="7"/>
        <v>4.6789499620018109</v>
      </c>
      <c r="J72" s="36"/>
      <c r="L72" s="36"/>
      <c r="M72" s="36"/>
      <c r="N72" s="36"/>
      <c r="O72" s="36"/>
      <c r="P72" s="36"/>
      <c r="Q72" s="36"/>
      <c r="R72" s="36"/>
      <c r="S72" s="36"/>
    </row>
    <row r="73" spans="1:25" s="35" customFormat="1" x14ac:dyDescent="0.25">
      <c r="A73" s="36"/>
      <c r="B73" s="36"/>
      <c r="C73" s="45" t="s">
        <v>92</v>
      </c>
      <c r="D73" s="55">
        <f t="shared" si="6"/>
        <v>0</v>
      </c>
      <c r="E73" s="55">
        <v>1.3854408584928324</v>
      </c>
      <c r="F73" s="55">
        <v>1.5916842618158196</v>
      </c>
      <c r="G73" s="55">
        <v>0.37134840732794189</v>
      </c>
      <c r="H73" s="55">
        <v>1.0436511223391038</v>
      </c>
      <c r="I73" s="46">
        <f t="shared" ref="I73:I74" si="8">SUM(E73:H73)</f>
        <v>4.3921246499756972</v>
      </c>
      <c r="J73" s="36"/>
      <c r="L73" s="36"/>
      <c r="M73" s="36"/>
      <c r="N73" s="36"/>
      <c r="O73" s="36"/>
      <c r="P73" s="36"/>
      <c r="Q73" s="36"/>
      <c r="R73" s="36"/>
      <c r="S73" s="36"/>
    </row>
    <row r="74" spans="1:25" s="35" customFormat="1" x14ac:dyDescent="0.25">
      <c r="A74" s="36"/>
      <c r="B74" s="36"/>
      <c r="C74" s="45" t="s">
        <v>91</v>
      </c>
      <c r="D74" s="55">
        <f t="shared" si="6"/>
        <v>0</v>
      </c>
      <c r="E74" s="55">
        <v>1.0200046139142471</v>
      </c>
      <c r="F74" s="55">
        <v>1.266918607554897</v>
      </c>
      <c r="G74" s="55">
        <v>-2.5545476005800425</v>
      </c>
      <c r="H74" s="55">
        <v>-0.79577777412406892</v>
      </c>
      <c r="I74" s="46">
        <f t="shared" si="8"/>
        <v>-1.0634021532349673</v>
      </c>
      <c r="J74" s="36"/>
      <c r="L74" s="36"/>
      <c r="M74" s="36"/>
      <c r="N74" s="36"/>
      <c r="O74" s="36"/>
      <c r="P74" s="36"/>
      <c r="Q74" s="36"/>
      <c r="R74" s="36"/>
      <c r="S74" s="36"/>
    </row>
    <row r="75" spans="1:25" s="35" customFormat="1" x14ac:dyDescent="0.25">
      <c r="A75" s="36"/>
      <c r="B75" s="38"/>
      <c r="C75" s="38"/>
      <c r="D75" s="38"/>
      <c r="E75" s="38"/>
      <c r="F75" s="38"/>
      <c r="G75" s="38"/>
      <c r="H75" s="38"/>
      <c r="I75" s="38"/>
      <c r="J75" s="38"/>
      <c r="K75" s="38"/>
      <c r="L75" s="38"/>
      <c r="M75" s="38"/>
      <c r="N75" s="38"/>
      <c r="O75" s="38"/>
      <c r="P75" s="38"/>
      <c r="Q75" s="38"/>
      <c r="R75" s="38"/>
      <c r="S75" s="38"/>
      <c r="T75" s="38"/>
      <c r="U75" s="38"/>
      <c r="V75" s="38"/>
      <c r="W75" s="38"/>
      <c r="X75" s="38"/>
      <c r="Y75" s="38"/>
    </row>
    <row r="76" spans="1:25" s="35" customFormat="1" x14ac:dyDescent="0.25">
      <c r="A76" s="36"/>
      <c r="B76" s="38"/>
      <c r="C76" s="42" t="s">
        <v>18</v>
      </c>
      <c r="D76" s="43"/>
      <c r="E76" s="43" t="s">
        <v>56</v>
      </c>
      <c r="F76" s="43" t="s">
        <v>55</v>
      </c>
      <c r="G76" s="43" t="s">
        <v>54</v>
      </c>
      <c r="H76" s="43" t="s">
        <v>53</v>
      </c>
      <c r="I76" s="44" t="s">
        <v>23</v>
      </c>
      <c r="J76" s="38"/>
      <c r="K76" s="38"/>
      <c r="L76" s="38"/>
      <c r="M76" s="38"/>
      <c r="N76" s="38"/>
      <c r="O76" s="38"/>
      <c r="P76" s="38"/>
      <c r="Q76" s="38"/>
      <c r="R76" s="38"/>
      <c r="S76" s="38"/>
    </row>
    <row r="77" spans="1:25" s="35" customFormat="1" x14ac:dyDescent="0.25">
      <c r="A77" s="36"/>
      <c r="B77" s="38"/>
      <c r="C77" s="45" t="s">
        <v>10</v>
      </c>
      <c r="D77" s="55">
        <f t="shared" ref="D77:D82" si="9">(E13-E41)/E13*100</f>
        <v>0</v>
      </c>
      <c r="E77" s="55">
        <v>1.6338995991601453</v>
      </c>
      <c r="F77" s="55">
        <v>1.2690650832460122</v>
      </c>
      <c r="G77" s="55">
        <v>-0.92767295597484278</v>
      </c>
      <c r="H77" s="55">
        <v>1.1995637949836424</v>
      </c>
      <c r="I77" s="46">
        <f>SUM(E77:H77)</f>
        <v>3.174855521414957</v>
      </c>
      <c r="J77" s="38"/>
      <c r="K77" s="38"/>
      <c r="L77" s="38"/>
      <c r="M77" s="38"/>
      <c r="N77" s="38"/>
      <c r="O77" s="38"/>
      <c r="P77" s="38"/>
      <c r="Q77" s="38"/>
      <c r="R77" s="38"/>
      <c r="S77" s="38"/>
      <c r="T77" s="38"/>
    </row>
    <row r="78" spans="1:25" s="35" customFormat="1" x14ac:dyDescent="0.25">
      <c r="A78" s="36"/>
      <c r="B78" s="36"/>
      <c r="C78" s="45" t="s">
        <v>11</v>
      </c>
      <c r="D78" s="55">
        <f t="shared" si="9"/>
        <v>0</v>
      </c>
      <c r="E78" s="55">
        <v>2.3636713982914768</v>
      </c>
      <c r="F78" s="55">
        <v>-0.1644628642852444</v>
      </c>
      <c r="G78" s="55">
        <v>-1.8061211086299749</v>
      </c>
      <c r="H78" s="55">
        <v>0.40642539191019939</v>
      </c>
      <c r="I78" s="46">
        <f t="shared" ref="I78:I80" si="10">SUM(E78:H78)</f>
        <v>0.79951281728645673</v>
      </c>
    </row>
    <row r="79" spans="1:25" s="35" customFormat="1" x14ac:dyDescent="0.25">
      <c r="A79" s="36"/>
      <c r="B79" s="38"/>
      <c r="C79" s="45" t="s">
        <v>12</v>
      </c>
      <c r="D79" s="55">
        <f t="shared" si="9"/>
        <v>0</v>
      </c>
      <c r="E79" s="55">
        <v>2.5065963060686016</v>
      </c>
      <c r="F79" s="55">
        <v>0.61508180588018213</v>
      </c>
      <c r="G79" s="55">
        <v>-2.4012872880306966</v>
      </c>
      <c r="H79" s="55">
        <v>1.1604013054514686</v>
      </c>
      <c r="I79" s="46">
        <f t="shared" si="10"/>
        <v>1.8807921293695558</v>
      </c>
      <c r="J79" s="38"/>
      <c r="K79" s="38"/>
      <c r="Q79" s="38"/>
      <c r="R79" s="38"/>
    </row>
    <row r="80" spans="1:25" s="35" customFormat="1" x14ac:dyDescent="0.25">
      <c r="A80" s="36"/>
      <c r="B80" s="38"/>
      <c r="C80" s="45" t="s">
        <v>82</v>
      </c>
      <c r="D80" s="55">
        <f t="shared" si="9"/>
        <v>0</v>
      </c>
      <c r="E80" s="55">
        <v>1.7983193277310925</v>
      </c>
      <c r="F80" s="55">
        <v>0.71880883107992466</v>
      </c>
      <c r="G80" s="55">
        <v>-2.1720393035683503</v>
      </c>
      <c r="H80" s="55">
        <v>0.83797311737247615</v>
      </c>
      <c r="I80" s="46">
        <f t="shared" si="10"/>
        <v>1.183061972615143</v>
      </c>
      <c r="J80" s="38"/>
      <c r="K80" s="38"/>
      <c r="L80" s="38"/>
      <c r="M80" s="38"/>
      <c r="N80" s="38"/>
      <c r="O80" s="38"/>
      <c r="P80" s="38"/>
      <c r="Q80" s="38"/>
      <c r="R80" s="38"/>
    </row>
    <row r="81" spans="1:25" s="35" customFormat="1" x14ac:dyDescent="0.25">
      <c r="A81" s="36"/>
      <c r="B81" s="38"/>
      <c r="C81" s="45" t="s">
        <v>92</v>
      </c>
      <c r="D81" s="55">
        <f t="shared" si="9"/>
        <v>0</v>
      </c>
      <c r="E81" s="55">
        <v>1.3643592533690467</v>
      </c>
      <c r="F81" s="55">
        <v>1.5020366598778006</v>
      </c>
      <c r="G81" s="55">
        <v>-1.7317136210907211</v>
      </c>
      <c r="H81" s="55">
        <v>-5.2252710027100271</v>
      </c>
      <c r="I81" s="46">
        <f t="shared" ref="I81:I82" si="11">SUM(E81:H81)</f>
        <v>-4.0905887105539005</v>
      </c>
      <c r="J81" s="38"/>
      <c r="K81" s="38"/>
      <c r="L81" s="38"/>
      <c r="M81" s="38"/>
      <c r="N81" s="38"/>
      <c r="O81" s="38"/>
      <c r="P81" s="38"/>
      <c r="Q81" s="38"/>
      <c r="R81" s="38"/>
    </row>
    <row r="82" spans="1:25" s="35" customFormat="1" x14ac:dyDescent="0.25">
      <c r="A82" s="36"/>
      <c r="B82" s="38"/>
      <c r="C82" s="45" t="s">
        <v>91</v>
      </c>
      <c r="D82" s="55">
        <f t="shared" si="9"/>
        <v>0</v>
      </c>
      <c r="E82" s="55">
        <v>2.0324606475817633</v>
      </c>
      <c r="F82" s="55">
        <v>2.1545480277726901</v>
      </c>
      <c r="G82" s="55">
        <v>-2.1832723559942142</v>
      </c>
      <c r="H82" s="55">
        <v>1.7202904343192111</v>
      </c>
      <c r="I82" s="46">
        <f t="shared" si="11"/>
        <v>3.7240267536794507</v>
      </c>
      <c r="J82" s="38"/>
      <c r="K82" s="38"/>
      <c r="L82" s="38"/>
      <c r="M82" s="38"/>
      <c r="N82" s="38"/>
      <c r="O82" s="38"/>
      <c r="P82" s="38"/>
      <c r="Q82" s="38"/>
      <c r="R82" s="38"/>
    </row>
    <row r="83" spans="1:25" s="35" customFormat="1" x14ac:dyDescent="0.25">
      <c r="A83" s="36"/>
      <c r="B83" s="38"/>
      <c r="C83" s="38"/>
      <c r="D83" s="38"/>
      <c r="E83" s="38"/>
      <c r="F83" s="38"/>
      <c r="G83" s="38"/>
      <c r="H83" s="38"/>
      <c r="I83" s="38"/>
      <c r="J83" s="38"/>
    </row>
    <row r="84" spans="1:25" s="35" customFormat="1" x14ac:dyDescent="0.25">
      <c r="A84" s="36"/>
      <c r="B84" s="38"/>
      <c r="C84" s="42" t="s">
        <v>18</v>
      </c>
      <c r="D84" s="43"/>
      <c r="E84" s="43" t="s">
        <v>52</v>
      </c>
      <c r="F84" s="43" t="s">
        <v>74</v>
      </c>
      <c r="G84" s="43" t="s">
        <v>73</v>
      </c>
      <c r="H84" s="43" t="s">
        <v>103</v>
      </c>
      <c r="I84" s="44" t="s">
        <v>23</v>
      </c>
      <c r="J84" s="38"/>
      <c r="K84" s="38"/>
      <c r="L84" s="38"/>
      <c r="M84" s="38"/>
      <c r="N84" s="38"/>
      <c r="O84" s="38"/>
      <c r="P84" s="38"/>
      <c r="Q84" s="38"/>
      <c r="R84" s="38"/>
      <c r="S84" s="38"/>
      <c r="T84" s="38"/>
      <c r="U84" s="38"/>
      <c r="V84" s="38"/>
      <c r="W84" s="38"/>
      <c r="X84" s="38"/>
      <c r="Y84" s="38"/>
    </row>
    <row r="85" spans="1:25" x14ac:dyDescent="0.25">
      <c r="A85" s="6"/>
      <c r="B85" s="18"/>
      <c r="C85" s="45" t="s">
        <v>10</v>
      </c>
      <c r="D85" s="55">
        <f t="shared" ref="D85:D90" si="12">(E13-E41)/E13*100</f>
        <v>0</v>
      </c>
      <c r="E85" s="55">
        <v>-1.2496058025859351</v>
      </c>
      <c r="F85" s="55">
        <v>0.3269482267866759</v>
      </c>
      <c r="G85" s="55">
        <v>-0.27785281518928723</v>
      </c>
      <c r="H85" s="55">
        <v>3.386569174523764</v>
      </c>
      <c r="I85" s="46">
        <f>SUM(E85:H85)</f>
        <v>2.1860587835352177</v>
      </c>
      <c r="J85" s="18"/>
      <c r="K85" s="18"/>
      <c r="L85" s="18"/>
      <c r="M85" s="18"/>
      <c r="N85" s="18"/>
      <c r="O85" s="18"/>
      <c r="P85" s="18"/>
      <c r="Q85" s="18"/>
      <c r="R85" s="18"/>
    </row>
    <row r="86" spans="1:25" x14ac:dyDescent="0.25">
      <c r="A86" s="6"/>
      <c r="B86" s="18"/>
      <c r="C86" s="45" t="s">
        <v>11</v>
      </c>
      <c r="D86" s="55">
        <f t="shared" si="12"/>
        <v>0</v>
      </c>
      <c r="E86" s="55">
        <v>-1.0623137712138879</v>
      </c>
      <c r="F86" s="55">
        <v>0.30944111146195136</v>
      </c>
      <c r="G86" s="55">
        <v>0.20904599011782593</v>
      </c>
      <c r="H86" s="55">
        <v>0.63479972068812296</v>
      </c>
      <c r="I86" s="46">
        <f t="shared" ref="I86:I88" si="13">SUM(E86:H86)</f>
        <v>9.0973051054012211E-2</v>
      </c>
      <c r="J86" s="18"/>
      <c r="K86" s="18"/>
      <c r="L86" s="18"/>
      <c r="M86" s="18"/>
      <c r="N86" s="18"/>
      <c r="O86" s="18"/>
      <c r="P86" s="18"/>
      <c r="Q86" s="18"/>
      <c r="R86" s="18"/>
    </row>
    <row r="87" spans="1:25" x14ac:dyDescent="0.25">
      <c r="A87" s="6"/>
      <c r="B87" s="18"/>
      <c r="C87" s="45" t="s">
        <v>12</v>
      </c>
      <c r="D87" s="55">
        <f t="shared" si="12"/>
        <v>0</v>
      </c>
      <c r="E87" s="55">
        <v>-1.9200195670783908</v>
      </c>
      <c r="F87" s="55">
        <v>1.075011944577162</v>
      </c>
      <c r="G87" s="55">
        <v>-0.72446269017145626</v>
      </c>
      <c r="H87" s="55">
        <v>1.5583792855430352</v>
      </c>
      <c r="I87" s="46">
        <f t="shared" si="13"/>
        <v>-1.1091027129649822E-2</v>
      </c>
      <c r="J87" s="18"/>
      <c r="K87" s="18"/>
      <c r="L87" s="18"/>
      <c r="M87" s="18"/>
      <c r="N87" s="18"/>
      <c r="O87" s="18"/>
      <c r="P87" s="18"/>
      <c r="Q87" s="18"/>
      <c r="R87" s="18"/>
    </row>
    <row r="88" spans="1:25" x14ac:dyDescent="0.25">
      <c r="A88" s="6"/>
      <c r="B88" s="18"/>
      <c r="C88" s="45" t="s">
        <v>82</v>
      </c>
      <c r="D88" s="55">
        <f t="shared" si="12"/>
        <v>0</v>
      </c>
      <c r="E88" s="55">
        <v>-0.99818511796733211</v>
      </c>
      <c r="F88" s="55">
        <v>1.5474209650582362</v>
      </c>
      <c r="G88" s="55">
        <v>0.19717199031040505</v>
      </c>
      <c r="H88" s="55">
        <v>0.67170918943328062</v>
      </c>
      <c r="I88" s="46">
        <f t="shared" si="13"/>
        <v>1.4181170268345897</v>
      </c>
      <c r="J88" s="18"/>
      <c r="K88" s="18"/>
      <c r="L88" s="18"/>
      <c r="M88" s="18"/>
      <c r="N88" s="18"/>
      <c r="O88" s="18"/>
      <c r="P88" s="18"/>
      <c r="Q88" s="18"/>
      <c r="R88" s="18"/>
      <c r="S88" s="18"/>
    </row>
    <row r="89" spans="1:25" x14ac:dyDescent="0.25">
      <c r="A89" s="6"/>
      <c r="B89" s="18"/>
      <c r="C89" s="45" t="s">
        <v>92</v>
      </c>
      <c r="D89" s="55">
        <f t="shared" si="12"/>
        <v>0</v>
      </c>
      <c r="E89" s="55">
        <v>3.1227364185110664</v>
      </c>
      <c r="F89" s="55">
        <v>-0.18511066398390341</v>
      </c>
      <c r="G89" s="55">
        <v>2.3216580976863752</v>
      </c>
      <c r="H89" s="55">
        <v>0.40299366724237184</v>
      </c>
      <c r="I89" s="46">
        <f t="shared" ref="I89:I90" si="14">SUM(E89:H89)</f>
        <v>5.6622775194559107</v>
      </c>
      <c r="J89" s="18"/>
      <c r="K89" s="18"/>
      <c r="L89" s="18"/>
      <c r="M89" s="18"/>
      <c r="N89" s="18"/>
      <c r="O89" s="18"/>
      <c r="P89" s="18"/>
      <c r="Q89" s="18"/>
      <c r="R89" s="18"/>
      <c r="S89" s="18"/>
      <c r="T89" s="18"/>
    </row>
    <row r="90" spans="1:25" x14ac:dyDescent="0.25">
      <c r="A90" s="6"/>
      <c r="B90" s="18"/>
      <c r="C90" s="45" t="s">
        <v>91</v>
      </c>
      <c r="D90" s="55">
        <f t="shared" si="12"/>
        <v>0</v>
      </c>
      <c r="E90" s="55">
        <v>1.2030839617046514</v>
      </c>
      <c r="F90" s="55">
        <v>1.4165063074620483</v>
      </c>
      <c r="G90" s="55">
        <v>1.9013537204720852</v>
      </c>
      <c r="H90" s="55">
        <v>2.3988061241409806</v>
      </c>
      <c r="I90" s="46">
        <f t="shared" si="14"/>
        <v>6.9197501137797657</v>
      </c>
      <c r="J90" s="18"/>
      <c r="K90" s="18"/>
      <c r="L90" s="18"/>
      <c r="M90" s="18"/>
      <c r="N90" s="18"/>
      <c r="O90" s="18"/>
      <c r="P90" s="18"/>
      <c r="Q90" s="18"/>
      <c r="R90" s="18"/>
      <c r="S90" s="18"/>
      <c r="T90" s="18"/>
      <c r="U90" s="18"/>
      <c r="V90" s="18"/>
      <c r="W90" s="18"/>
      <c r="X90" s="18"/>
    </row>
    <row r="91" spans="1:25" x14ac:dyDescent="0.25">
      <c r="A91" s="6"/>
      <c r="B91" s="18"/>
      <c r="C91" s="36"/>
      <c r="D91" s="36"/>
      <c r="E91" s="36"/>
      <c r="F91" s="36"/>
      <c r="G91" s="36"/>
      <c r="H91" s="36"/>
      <c r="I91" s="36"/>
      <c r="J91" s="18"/>
      <c r="K91" s="18"/>
      <c r="L91" s="18"/>
      <c r="M91" s="18"/>
      <c r="N91" s="18"/>
      <c r="O91" s="18"/>
      <c r="P91" s="18"/>
      <c r="Q91" s="18"/>
      <c r="R91" s="18"/>
    </row>
    <row r="92" spans="1:25" x14ac:dyDescent="0.25">
      <c r="A92" s="6"/>
      <c r="B92" s="18"/>
      <c r="C92" s="42" t="s">
        <v>18</v>
      </c>
      <c r="D92" s="43"/>
      <c r="E92" s="43" t="s">
        <v>22</v>
      </c>
      <c r="F92" s="43" t="s">
        <v>24</v>
      </c>
      <c r="G92" s="43" t="s">
        <v>25</v>
      </c>
      <c r="H92" s="43" t="s">
        <v>26</v>
      </c>
      <c r="I92" s="44" t="s">
        <v>23</v>
      </c>
      <c r="J92" s="18"/>
      <c r="K92" s="18"/>
      <c r="L92" s="18"/>
      <c r="M92" s="18"/>
      <c r="N92" s="18"/>
      <c r="O92" s="18"/>
      <c r="P92" s="18"/>
      <c r="Q92" s="18"/>
      <c r="R92" s="18"/>
      <c r="W92" s="18"/>
    </row>
    <row r="93" spans="1:25" x14ac:dyDescent="0.25">
      <c r="A93" s="6"/>
      <c r="B93" s="18"/>
      <c r="C93" s="45" t="s">
        <v>10</v>
      </c>
      <c r="D93" s="55">
        <f t="shared" ref="D93:D98" si="15">(E13-E41)/E13*100</f>
        <v>0</v>
      </c>
      <c r="E93" s="55">
        <v>1.7164476304261249</v>
      </c>
      <c r="F93" s="55">
        <v>-1.0737874306090198</v>
      </c>
      <c r="G93" s="55">
        <v>-0.92206542655548418</v>
      </c>
      <c r="H93" s="55"/>
      <c r="I93" s="46">
        <f>SUM(E93:H93)</f>
        <v>-0.27940522673837909</v>
      </c>
      <c r="J93" s="18"/>
    </row>
    <row r="94" spans="1:25" x14ac:dyDescent="0.25">
      <c r="A94" s="6"/>
      <c r="B94" s="18"/>
      <c r="C94" s="45" t="s">
        <v>11</v>
      </c>
      <c r="D94" s="55">
        <f t="shared" si="15"/>
        <v>0</v>
      </c>
      <c r="E94" s="55">
        <v>0.90067071223251349</v>
      </c>
      <c r="F94" s="55">
        <v>-0.92819388939022818</v>
      </c>
      <c r="G94" s="55">
        <v>0.42789628305019795</v>
      </c>
      <c r="H94" s="55"/>
      <c r="I94" s="46">
        <f t="shared" ref="I94:I96" si="16">SUM(E94:H94)</f>
        <v>0.40037310589248326</v>
      </c>
      <c r="J94" s="18"/>
      <c r="K94" s="18"/>
      <c r="L94" s="18"/>
      <c r="M94" s="18"/>
      <c r="N94" s="18"/>
      <c r="O94" s="18"/>
      <c r="P94" s="18"/>
      <c r="Q94" s="18"/>
      <c r="R94" s="18"/>
      <c r="S94" s="18"/>
      <c r="T94" s="18"/>
      <c r="U94" s="18"/>
      <c r="V94" s="18"/>
      <c r="W94" s="18"/>
      <c r="X94" s="18"/>
    </row>
    <row r="95" spans="1:25" x14ac:dyDescent="0.25">
      <c r="A95" s="6"/>
      <c r="B95" s="18"/>
      <c r="C95" s="45" t="s">
        <v>12</v>
      </c>
      <c r="D95" s="55">
        <f t="shared" si="15"/>
        <v>0</v>
      </c>
      <c r="E95" s="55">
        <v>1.9026710574460302</v>
      </c>
      <c r="F95" s="55">
        <v>-0.75842347382817354</v>
      </c>
      <c r="G95" s="55">
        <v>-0.38252714708785784</v>
      </c>
      <c r="H95" s="55"/>
      <c r="I95" s="46">
        <f t="shared" si="16"/>
        <v>0.76172043652999888</v>
      </c>
      <c r="J95" s="18"/>
      <c r="K95" s="18"/>
      <c r="Q95" s="18"/>
      <c r="R95" s="18"/>
      <c r="S95" s="18"/>
    </row>
    <row r="96" spans="1:25" x14ac:dyDescent="0.25">
      <c r="A96" s="6"/>
      <c r="B96" s="18"/>
      <c r="C96" s="45" t="s">
        <v>82</v>
      </c>
      <c r="D96" s="55">
        <f t="shared" si="15"/>
        <v>0</v>
      </c>
      <c r="E96" s="55">
        <v>1.8469057225663463</v>
      </c>
      <c r="F96" s="55">
        <v>-0.99004168596572484</v>
      </c>
      <c r="G96" s="55">
        <v>0.41277303216189881</v>
      </c>
      <c r="H96" s="55"/>
      <c r="I96" s="46">
        <f t="shared" si="16"/>
        <v>1.2696370687625202</v>
      </c>
      <c r="J96" s="18"/>
      <c r="K96" s="18"/>
      <c r="L96" s="18"/>
      <c r="M96" s="18"/>
      <c r="N96" s="18"/>
      <c r="O96" s="18"/>
      <c r="P96" s="18"/>
      <c r="Q96" s="18"/>
      <c r="R96" s="18"/>
      <c r="S96" s="18"/>
      <c r="T96" s="18"/>
      <c r="U96" s="18"/>
      <c r="V96" s="18"/>
      <c r="W96" s="18"/>
      <c r="X96" s="18"/>
    </row>
    <row r="97" spans="1:24" x14ac:dyDescent="0.25">
      <c r="A97" s="6"/>
      <c r="B97" s="18"/>
      <c r="C97" s="45" t="s">
        <v>92</v>
      </c>
      <c r="D97" s="55">
        <f t="shared" si="15"/>
        <v>0</v>
      </c>
      <c r="E97" s="55">
        <v>0.990916597853014</v>
      </c>
      <c r="F97" s="55">
        <v>0.31693077564637201</v>
      </c>
      <c r="G97" s="55">
        <v>-7.5301204819277115E-2</v>
      </c>
      <c r="H97" s="55"/>
      <c r="I97" s="46">
        <f t="shared" ref="I97:I98" si="17">SUM(E97:H97)</f>
        <v>1.2325461686801089</v>
      </c>
      <c r="J97" s="18"/>
      <c r="K97" s="18"/>
      <c r="L97" s="18"/>
      <c r="M97" s="18"/>
      <c r="N97" s="18"/>
      <c r="O97" s="18"/>
      <c r="P97" s="18"/>
      <c r="Q97" s="18"/>
      <c r="R97" s="18"/>
      <c r="S97" s="18"/>
    </row>
    <row r="98" spans="1:24" x14ac:dyDescent="0.25">
      <c r="A98" s="6"/>
      <c r="B98" s="18"/>
      <c r="C98" s="45" t="s">
        <v>91</v>
      </c>
      <c r="D98" s="55">
        <f t="shared" si="15"/>
        <v>0</v>
      </c>
      <c r="E98" s="55">
        <v>-0.31146767343086362</v>
      </c>
      <c r="F98" s="55">
        <v>1.4188934888972526</v>
      </c>
      <c r="G98" s="55">
        <v>-0.18835184973084079</v>
      </c>
      <c r="H98" s="55"/>
      <c r="I98" s="46">
        <f t="shared" si="17"/>
        <v>0.91907396573554823</v>
      </c>
      <c r="J98" s="18"/>
      <c r="K98" s="18"/>
      <c r="L98" s="18"/>
      <c r="M98" s="18"/>
      <c r="N98" s="18"/>
      <c r="O98" s="18"/>
      <c r="P98" s="18"/>
      <c r="Q98" s="18"/>
      <c r="R98" s="18"/>
      <c r="S98" s="18"/>
      <c r="T98" s="18"/>
      <c r="U98" s="18"/>
    </row>
    <row r="99" spans="1:24" x14ac:dyDescent="0.25">
      <c r="A99" s="6"/>
      <c r="B99" s="18"/>
      <c r="C99" s="38"/>
      <c r="D99" s="38"/>
      <c r="E99" s="38"/>
      <c r="F99" s="38"/>
      <c r="G99" s="38"/>
      <c r="H99" s="38"/>
      <c r="I99" s="38"/>
      <c r="J99" s="18"/>
      <c r="K99" s="18"/>
      <c r="L99" s="18"/>
      <c r="M99" s="18"/>
      <c r="N99" s="18"/>
      <c r="O99" s="18"/>
      <c r="P99" s="18"/>
      <c r="Q99" s="18"/>
      <c r="R99" s="18"/>
      <c r="S99" s="18"/>
      <c r="T99" s="18"/>
      <c r="U99" s="18"/>
      <c r="V99" s="18"/>
      <c r="W99" s="18"/>
    </row>
    <row r="100" spans="1:24" x14ac:dyDescent="0.25">
      <c r="A100" s="6"/>
      <c r="B100" s="18"/>
      <c r="C100" s="42" t="s">
        <v>18</v>
      </c>
      <c r="D100" s="43"/>
      <c r="E100" s="43" t="s">
        <v>27</v>
      </c>
      <c r="F100" s="43" t="s">
        <v>28</v>
      </c>
      <c r="G100" s="43" t="s">
        <v>29</v>
      </c>
      <c r="H100" s="43" t="s">
        <v>30</v>
      </c>
      <c r="I100" s="44" t="s">
        <v>23</v>
      </c>
      <c r="J100" s="18"/>
      <c r="K100" s="18"/>
      <c r="L100" s="18"/>
      <c r="M100" s="18"/>
      <c r="N100" s="18"/>
      <c r="O100" s="18"/>
      <c r="P100" s="18"/>
      <c r="Q100" s="18"/>
      <c r="R100" s="18"/>
      <c r="S100" s="18"/>
      <c r="T100" s="18"/>
    </row>
    <row r="101" spans="1:24" x14ac:dyDescent="0.25">
      <c r="A101" s="6"/>
      <c r="B101" s="18"/>
      <c r="C101" s="45" t="s">
        <v>10</v>
      </c>
      <c r="D101" s="55">
        <f t="shared" ref="D101:D106" si="18">(E13-E41)/E13*100</f>
        <v>0</v>
      </c>
      <c r="E101" s="55">
        <v>1.315167742951646</v>
      </c>
      <c r="F101" s="55">
        <v>-1.959141329502833</v>
      </c>
      <c r="G101" s="55">
        <v>0.67247142968203366</v>
      </c>
      <c r="H101" s="55">
        <v>1.5066724063710719</v>
      </c>
      <c r="I101" s="46">
        <f>SUM(E101:H101)</f>
        <v>1.5351702495019186</v>
      </c>
      <c r="J101" s="18"/>
      <c r="K101" s="18"/>
      <c r="L101" s="18"/>
      <c r="M101" s="18"/>
      <c r="N101" s="18"/>
      <c r="O101" s="18"/>
      <c r="P101" s="18"/>
      <c r="Q101" s="18"/>
      <c r="R101" s="18"/>
      <c r="S101" s="18"/>
    </row>
    <row r="102" spans="1:24" x14ac:dyDescent="0.25">
      <c r="A102" s="6"/>
      <c r="B102" s="18"/>
      <c r="C102" s="45" t="s">
        <v>11</v>
      </c>
      <c r="D102" s="55">
        <f t="shared" si="18"/>
        <v>0</v>
      </c>
      <c r="E102" s="55">
        <v>1.1352703482778526</v>
      </c>
      <c r="F102" s="55">
        <v>-1.7970676008823148</v>
      </c>
      <c r="G102" s="55">
        <v>1.2744535780284203E-2</v>
      </c>
      <c r="H102" s="55">
        <v>1.140781339621439</v>
      </c>
      <c r="I102" s="46">
        <f t="shared" ref="I102:I104" si="19">SUM(E102:H102)</f>
        <v>0.49172862279726104</v>
      </c>
      <c r="J102" s="18"/>
      <c r="K102" s="18"/>
      <c r="L102" s="18"/>
      <c r="M102" s="18"/>
      <c r="N102" s="18"/>
      <c r="O102" s="18"/>
      <c r="P102" s="18"/>
      <c r="Q102" s="18"/>
      <c r="R102" s="18"/>
      <c r="S102" s="18"/>
      <c r="T102" s="18"/>
      <c r="U102" s="18"/>
      <c r="V102" s="18"/>
      <c r="W102" s="18"/>
      <c r="X102" s="18"/>
    </row>
    <row r="103" spans="1:24" x14ac:dyDescent="0.25">
      <c r="A103" s="6"/>
      <c r="B103" s="18"/>
      <c r="C103" s="45" t="s">
        <v>12</v>
      </c>
      <c r="D103" s="55">
        <f t="shared" si="18"/>
        <v>0</v>
      </c>
      <c r="E103" s="55">
        <v>1.1438306157215867</v>
      </c>
      <c r="F103" s="55">
        <v>-0.66469719350073853</v>
      </c>
      <c r="G103" s="55">
        <v>0.92076568936273318</v>
      </c>
      <c r="H103" s="55">
        <v>0.5624847150892639</v>
      </c>
      <c r="I103" s="46">
        <f t="shared" si="19"/>
        <v>1.9623838266728453</v>
      </c>
    </row>
    <row r="104" spans="1:24" x14ac:dyDescent="0.25">
      <c r="A104" s="6"/>
      <c r="B104" s="6"/>
      <c r="C104" s="45" t="s">
        <v>82</v>
      </c>
      <c r="D104" s="55">
        <f t="shared" si="18"/>
        <v>0</v>
      </c>
      <c r="E104" s="55">
        <v>2.7568042142230027</v>
      </c>
      <c r="F104" s="55">
        <v>-1.7996870109546166</v>
      </c>
      <c r="G104" s="55">
        <v>0.19473622093709428</v>
      </c>
      <c r="H104" s="55">
        <v>0.60899899485602793</v>
      </c>
      <c r="I104" s="46">
        <f t="shared" si="19"/>
        <v>1.7608524190615082</v>
      </c>
      <c r="J104" s="6"/>
      <c r="K104" s="6"/>
      <c r="L104" s="6"/>
      <c r="M104" s="6"/>
      <c r="N104" s="6"/>
      <c r="O104" s="6"/>
      <c r="P104" s="6"/>
      <c r="Q104" s="6"/>
      <c r="R104" s="6"/>
      <c r="S104" s="6"/>
    </row>
    <row r="105" spans="1:24" x14ac:dyDescent="0.25">
      <c r="A105" s="6"/>
      <c r="B105" s="18"/>
      <c r="C105" s="45" t="s">
        <v>92</v>
      </c>
      <c r="D105" s="55">
        <f t="shared" si="18"/>
        <v>0</v>
      </c>
      <c r="E105" s="55">
        <v>-0.38330139155070408</v>
      </c>
      <c r="F105" s="55">
        <v>1.6435627127085584</v>
      </c>
      <c r="G105" s="55">
        <v>2.5290844714213456</v>
      </c>
      <c r="H105" s="55">
        <v>1.4703338522746929</v>
      </c>
      <c r="I105" s="46">
        <f t="shared" ref="I105:I106" si="20">SUM(E105:H105)</f>
        <v>5.2596796448538932</v>
      </c>
      <c r="J105" s="18"/>
      <c r="K105" s="18"/>
      <c r="L105" s="18"/>
      <c r="M105" s="18"/>
      <c r="N105" s="18"/>
      <c r="O105" s="18"/>
      <c r="P105" s="18"/>
      <c r="Q105" s="18"/>
      <c r="R105" s="18"/>
      <c r="S105" s="18"/>
      <c r="T105" s="18"/>
      <c r="U105" s="18"/>
      <c r="V105" s="18"/>
      <c r="W105" s="18"/>
      <c r="X105" s="18"/>
    </row>
    <row r="106" spans="1:24" x14ac:dyDescent="0.25">
      <c r="A106" s="6"/>
      <c r="B106" s="18"/>
      <c r="C106" s="45" t="s">
        <v>91</v>
      </c>
      <c r="D106" s="55">
        <f t="shared" si="18"/>
        <v>0</v>
      </c>
      <c r="E106" s="55">
        <v>1.0977798771846954</v>
      </c>
      <c r="F106" s="55">
        <v>0.46614702735748131</v>
      </c>
      <c r="G106" s="55">
        <v>0.71273392537256552</v>
      </c>
      <c r="H106" s="55">
        <v>1.3013435700575817</v>
      </c>
      <c r="I106" s="46">
        <f t="shared" si="20"/>
        <v>3.5780043999723237</v>
      </c>
      <c r="J106" s="18"/>
      <c r="K106" s="18"/>
      <c r="L106" s="18"/>
      <c r="M106" s="18"/>
      <c r="N106" s="18"/>
      <c r="O106" s="18"/>
      <c r="P106" s="18"/>
      <c r="Q106" s="18"/>
      <c r="R106" s="18"/>
      <c r="S106" s="18"/>
      <c r="T106" s="18"/>
      <c r="U106" s="18"/>
      <c r="V106" s="18"/>
      <c r="W106" s="18"/>
    </row>
    <row r="107" spans="1:24" x14ac:dyDescent="0.25">
      <c r="A107" s="6"/>
      <c r="B107" s="18"/>
      <c r="C107" s="38"/>
      <c r="D107" s="38"/>
      <c r="E107" s="38"/>
      <c r="F107" s="38"/>
      <c r="G107" s="38"/>
      <c r="H107" s="38"/>
      <c r="I107" s="38"/>
      <c r="J107" s="18"/>
      <c r="K107" s="18"/>
      <c r="Q107" s="18"/>
      <c r="R107" s="18"/>
      <c r="S107" s="18"/>
      <c r="T107" s="18"/>
      <c r="U107" s="18"/>
      <c r="V107" s="18"/>
      <c r="W107" s="18"/>
      <c r="X107" s="18"/>
    </row>
    <row r="108" spans="1:24" x14ac:dyDescent="0.25">
      <c r="A108" s="6"/>
      <c r="B108" s="18"/>
      <c r="C108" s="42" t="s">
        <v>18</v>
      </c>
      <c r="D108" s="43"/>
      <c r="E108" s="43" t="s">
        <v>31</v>
      </c>
      <c r="F108" s="43" t="s">
        <v>32</v>
      </c>
      <c r="G108" s="43" t="s">
        <v>33</v>
      </c>
      <c r="H108" s="43" t="s">
        <v>34</v>
      </c>
      <c r="I108" s="44" t="s">
        <v>23</v>
      </c>
      <c r="J108" s="18"/>
      <c r="K108" s="18"/>
      <c r="L108" s="18"/>
      <c r="M108" s="18"/>
      <c r="N108" s="18"/>
      <c r="O108" s="18"/>
      <c r="P108" s="18"/>
      <c r="Q108" s="18"/>
      <c r="R108" s="18"/>
      <c r="S108" s="18"/>
      <c r="T108" s="18"/>
      <c r="U108" s="18"/>
      <c r="V108" s="18"/>
      <c r="W108" s="18"/>
    </row>
    <row r="109" spans="1:24" x14ac:dyDescent="0.25">
      <c r="A109" s="6"/>
      <c r="B109" s="18"/>
      <c r="C109" s="45" t="s">
        <v>10</v>
      </c>
      <c r="D109" s="55">
        <f t="shared" ref="D109:D114" si="21">(E13-E41)/E13*100</f>
        <v>0</v>
      </c>
      <c r="E109" s="55">
        <v>2.4554990464081374</v>
      </c>
      <c r="F109" s="55">
        <v>0.82811553221571399</v>
      </c>
      <c r="G109" s="55">
        <v>0.66395112016293278</v>
      </c>
      <c r="H109" s="55">
        <v>1.9518595973264445</v>
      </c>
      <c r="I109" s="46">
        <f>SUM(E109:H109)</f>
        <v>5.899425296113229</v>
      </c>
      <c r="J109" s="18"/>
      <c r="K109" s="18"/>
      <c r="M109" s="18"/>
      <c r="N109" s="18"/>
      <c r="O109" s="18"/>
      <c r="P109" s="18"/>
      <c r="Q109" s="18"/>
      <c r="R109" s="18"/>
      <c r="S109" s="18"/>
    </row>
    <row r="110" spans="1:24" x14ac:dyDescent="0.25">
      <c r="A110" s="6"/>
      <c r="B110" s="18"/>
      <c r="C110" s="45" t="s">
        <v>11</v>
      </c>
      <c r="D110" s="55">
        <f t="shared" si="21"/>
        <v>0</v>
      </c>
      <c r="E110" s="55">
        <v>0.67689530685920574</v>
      </c>
      <c r="F110" s="55">
        <v>0.15553107381245543</v>
      </c>
      <c r="G110" s="55">
        <v>0.1752450184980853</v>
      </c>
      <c r="H110" s="55">
        <v>1.3784135240572171</v>
      </c>
      <c r="I110" s="46">
        <f t="shared" ref="I110:I112" si="22">SUM(E110:H110)</f>
        <v>2.3860849232269636</v>
      </c>
      <c r="W110" s="18"/>
    </row>
    <row r="111" spans="1:24" x14ac:dyDescent="0.25">
      <c r="A111" s="6"/>
      <c r="B111" s="18"/>
      <c r="C111" s="45" t="s">
        <v>12</v>
      </c>
      <c r="D111" s="55">
        <f t="shared" si="21"/>
        <v>0</v>
      </c>
      <c r="E111" s="55">
        <v>1.4756517461878997</v>
      </c>
      <c r="F111" s="55">
        <v>0.27383619616629323</v>
      </c>
      <c r="G111" s="55">
        <v>-9.9850224663005499E-2</v>
      </c>
      <c r="H111" s="55">
        <v>1.7456359102244388</v>
      </c>
      <c r="I111" s="46">
        <f t="shared" si="22"/>
        <v>3.3952736279156261</v>
      </c>
      <c r="J111" s="18"/>
      <c r="K111" s="18"/>
      <c r="M111" s="18"/>
      <c r="N111" s="18"/>
      <c r="O111" s="18"/>
      <c r="P111" s="18"/>
      <c r="Q111" s="18"/>
      <c r="R111" s="18"/>
      <c r="S111" s="18"/>
      <c r="T111" s="18"/>
      <c r="U111" s="18"/>
      <c r="V111" s="18"/>
      <c r="W111" s="18"/>
      <c r="X111" s="18"/>
    </row>
    <row r="112" spans="1:24" x14ac:dyDescent="0.25">
      <c r="A112" s="6"/>
      <c r="B112" s="18"/>
      <c r="C112" s="45" t="s">
        <v>82</v>
      </c>
      <c r="D112" s="55">
        <f t="shared" si="21"/>
        <v>0</v>
      </c>
      <c r="E112" s="55">
        <v>0.69601427721594289</v>
      </c>
      <c r="F112" s="55">
        <v>-0.51785391702294215</v>
      </c>
      <c r="G112" s="55">
        <v>-1.2460312705924639</v>
      </c>
      <c r="H112" s="55">
        <v>1.2011123602153719</v>
      </c>
      <c r="I112" s="46">
        <f t="shared" si="22"/>
        <v>0.13324144981590891</v>
      </c>
      <c r="J112" s="18"/>
      <c r="K112" s="18"/>
      <c r="M112" s="18"/>
      <c r="N112" s="18"/>
      <c r="O112" s="18"/>
      <c r="P112" s="18"/>
      <c r="Q112" s="18"/>
      <c r="R112" s="18"/>
      <c r="S112" s="18"/>
      <c r="T112" s="18"/>
    </row>
    <row r="113" spans="1:24" x14ac:dyDescent="0.25">
      <c r="A113" s="6"/>
      <c r="B113" s="18"/>
      <c r="C113" s="45" t="s">
        <v>92</v>
      </c>
      <c r="D113" s="55">
        <f t="shared" si="21"/>
        <v>0</v>
      </c>
      <c r="E113" s="55">
        <v>2.3964185393258428</v>
      </c>
      <c r="F113" s="55">
        <v>0.8117752007136485</v>
      </c>
      <c r="G113" s="55">
        <v>-0.48565518481877862</v>
      </c>
      <c r="H113" s="55">
        <v>1.5036248098093619</v>
      </c>
      <c r="I113" s="46">
        <f t="shared" ref="I113:I114" si="23">SUM(E113:H113)</f>
        <v>4.2261633650300752</v>
      </c>
      <c r="J113" s="18"/>
      <c r="K113" s="18"/>
      <c r="Q113" s="18"/>
      <c r="R113" s="18"/>
      <c r="S113" s="18"/>
    </row>
    <row r="114" spans="1:24" x14ac:dyDescent="0.25">
      <c r="A114" s="6"/>
      <c r="B114" s="18"/>
      <c r="C114" s="45" t="s">
        <v>91</v>
      </c>
      <c r="D114" s="55">
        <f t="shared" si="21"/>
        <v>0</v>
      </c>
      <c r="E114" s="55">
        <v>5.2312239897320216</v>
      </c>
      <c r="F114" s="55">
        <v>3.5773644637910564</v>
      </c>
      <c r="G114" s="55">
        <v>-0.97266683082984484</v>
      </c>
      <c r="H114" s="55">
        <v>0.86168353452830948</v>
      </c>
      <c r="I114" s="46">
        <f t="shared" si="23"/>
        <v>8.6976051572215436</v>
      </c>
      <c r="J114" s="18"/>
      <c r="Q114" s="18"/>
      <c r="R114" s="18"/>
      <c r="S114" s="18"/>
      <c r="T114" s="18"/>
      <c r="U114" s="18"/>
      <c r="V114" s="18"/>
      <c r="W114" s="18"/>
    </row>
    <row r="115" spans="1:24" x14ac:dyDescent="0.25">
      <c r="A115" s="6"/>
      <c r="B115" s="18"/>
      <c r="C115" s="38"/>
      <c r="D115" s="38"/>
      <c r="E115" s="38"/>
      <c r="F115" s="38"/>
      <c r="G115" s="38"/>
      <c r="H115" s="38"/>
      <c r="I115" s="38"/>
      <c r="J115" s="18"/>
      <c r="K115" s="18"/>
      <c r="Q115" s="18"/>
      <c r="R115" s="18"/>
      <c r="S115" s="18"/>
      <c r="T115" s="18"/>
      <c r="U115" s="18"/>
      <c r="V115" s="18"/>
      <c r="W115" s="18"/>
    </row>
    <row r="116" spans="1:24" x14ac:dyDescent="0.25">
      <c r="A116" s="6"/>
      <c r="B116" s="18"/>
      <c r="C116" s="42" t="s">
        <v>18</v>
      </c>
      <c r="D116" s="43"/>
      <c r="E116" s="43" t="s">
        <v>35</v>
      </c>
      <c r="F116" s="43" t="s">
        <v>36</v>
      </c>
      <c r="G116" s="43" t="s">
        <v>37</v>
      </c>
      <c r="H116" s="43" t="s">
        <v>72</v>
      </c>
      <c r="I116" s="44" t="s">
        <v>23</v>
      </c>
      <c r="J116" s="18"/>
      <c r="K116" s="18"/>
      <c r="L116" s="18"/>
      <c r="M116" s="18"/>
      <c r="N116" s="18"/>
      <c r="O116" s="18"/>
      <c r="P116" s="18"/>
      <c r="Q116" s="18"/>
      <c r="R116" s="18"/>
      <c r="S116" s="18"/>
      <c r="T116" s="18"/>
      <c r="U116" s="18"/>
      <c r="V116" s="18"/>
    </row>
    <row r="117" spans="1:24" x14ac:dyDescent="0.25">
      <c r="A117" s="6"/>
      <c r="B117" s="18"/>
      <c r="C117" s="45" t="s">
        <v>10</v>
      </c>
      <c r="D117" s="55">
        <f t="shared" ref="D117:D122" si="24">(E13-E41)/E13*100</f>
        <v>0</v>
      </c>
      <c r="E117" s="55">
        <v>-1.0204508385262012</v>
      </c>
      <c r="F117" s="55">
        <v>-1.4448354377975574</v>
      </c>
      <c r="G117" s="55">
        <v>1.305909239307868</v>
      </c>
      <c r="H117" s="55">
        <v>0.21915315911346345</v>
      </c>
      <c r="I117" s="46">
        <f>SUM(E117:H117)</f>
        <v>-0.94022387790242701</v>
      </c>
      <c r="J117" s="18"/>
      <c r="K117" s="18"/>
      <c r="L117" s="18"/>
      <c r="M117" s="18"/>
      <c r="N117" s="18"/>
      <c r="O117" s="18"/>
      <c r="P117" s="18"/>
      <c r="Q117" s="18"/>
      <c r="R117" s="18"/>
    </row>
    <row r="118" spans="1:24" x14ac:dyDescent="0.25">
      <c r="A118" s="6"/>
      <c r="B118" s="18"/>
      <c r="C118" s="45" t="s">
        <v>11</v>
      </c>
      <c r="D118" s="55">
        <f t="shared" si="24"/>
        <v>0</v>
      </c>
      <c r="E118" s="55">
        <v>-0.81091772151898733</v>
      </c>
      <c r="F118" s="55">
        <v>-1.2164018049833236</v>
      </c>
      <c r="G118" s="55">
        <v>1.5248433158880919</v>
      </c>
      <c r="H118" s="55">
        <v>3.1756446427399778</v>
      </c>
      <c r="I118" s="46">
        <f t="shared" ref="I118:I120" si="25">SUM(E118:H118)</f>
        <v>2.6731684321257587</v>
      </c>
      <c r="J118" s="18"/>
      <c r="K118" s="18"/>
      <c r="L118" s="18"/>
      <c r="M118" s="18"/>
      <c r="N118" s="18"/>
      <c r="O118" s="18"/>
      <c r="P118" s="18"/>
      <c r="Q118" s="18"/>
      <c r="R118" s="18"/>
      <c r="S118" s="18"/>
      <c r="T118" s="18"/>
      <c r="U118" s="18"/>
      <c r="V118" s="18"/>
    </row>
    <row r="119" spans="1:24" x14ac:dyDescent="0.25">
      <c r="A119" s="6"/>
      <c r="B119" s="18"/>
      <c r="C119" s="45" t="s">
        <v>12</v>
      </c>
      <c r="D119" s="55">
        <f t="shared" si="24"/>
        <v>0</v>
      </c>
      <c r="E119" s="55">
        <v>-0.68527918781725894</v>
      </c>
      <c r="F119" s="55">
        <v>-0.70582304008066543</v>
      </c>
      <c r="G119" s="55">
        <v>1.7271589486858574</v>
      </c>
      <c r="H119" s="55">
        <v>2.9801324503311259</v>
      </c>
      <c r="I119" s="46">
        <f t="shared" si="25"/>
        <v>3.316189171119059</v>
      </c>
      <c r="J119" s="18"/>
      <c r="K119" s="18"/>
      <c r="L119" s="18"/>
      <c r="M119" s="18"/>
      <c r="N119" s="18"/>
      <c r="O119" s="18"/>
      <c r="P119" s="18"/>
      <c r="Q119" s="18"/>
      <c r="R119" s="18"/>
      <c r="S119" s="18"/>
      <c r="T119" s="18"/>
    </row>
    <row r="120" spans="1:24" x14ac:dyDescent="0.25">
      <c r="A120" s="6"/>
      <c r="B120" s="18"/>
      <c r="C120" s="45" t="s">
        <v>82</v>
      </c>
      <c r="D120" s="55">
        <f t="shared" si="24"/>
        <v>0</v>
      </c>
      <c r="E120" s="55">
        <v>7.1864893999281351E-2</v>
      </c>
      <c r="F120" s="55">
        <v>-0.11386791322066403</v>
      </c>
      <c r="G120" s="55">
        <v>1.3588745884465729</v>
      </c>
      <c r="H120" s="55">
        <v>3.7565238499817939</v>
      </c>
      <c r="I120" s="46">
        <f t="shared" si="25"/>
        <v>5.0733954192069843</v>
      </c>
      <c r="J120" s="18"/>
      <c r="K120" s="18"/>
      <c r="L120" s="18"/>
      <c r="M120" s="18"/>
      <c r="N120" s="18"/>
      <c r="O120" s="18"/>
      <c r="P120" s="18"/>
      <c r="Q120" s="18"/>
      <c r="R120" s="18"/>
      <c r="S120" s="18"/>
      <c r="T120" s="18"/>
      <c r="U120" s="18"/>
      <c r="V120" s="18"/>
      <c r="W120" s="18"/>
    </row>
    <row r="121" spans="1:24" x14ac:dyDescent="0.25">
      <c r="A121" s="6"/>
      <c r="B121" s="18"/>
      <c r="C121" s="45" t="s">
        <v>92</v>
      </c>
      <c r="D121" s="55">
        <f t="shared" si="24"/>
        <v>0</v>
      </c>
      <c r="E121" s="55">
        <v>-1.444797819173103</v>
      </c>
      <c r="F121" s="55">
        <v>-0.45682551056968829</v>
      </c>
      <c r="G121" s="55">
        <v>0.56174765938475257</v>
      </c>
      <c r="H121" s="55">
        <v>1.6947632711621234</v>
      </c>
      <c r="I121" s="46">
        <f t="shared" ref="I121:I122" si="26">SUM(E121:H121)</f>
        <v>0.35488760080408466</v>
      </c>
      <c r="J121" s="18"/>
      <c r="K121" s="18"/>
      <c r="L121" s="18"/>
      <c r="M121" s="18"/>
      <c r="N121" s="18"/>
      <c r="O121" s="18"/>
      <c r="P121" s="18"/>
      <c r="Q121" s="18"/>
      <c r="R121" s="18"/>
      <c r="S121" s="18"/>
      <c r="T121" s="18"/>
      <c r="U121" s="18"/>
      <c r="V121" s="18"/>
      <c r="W121" s="18"/>
      <c r="X121" s="18"/>
    </row>
    <row r="122" spans="1:24" x14ac:dyDescent="0.25">
      <c r="A122" s="6"/>
      <c r="B122" s="18"/>
      <c r="C122" s="45" t="s">
        <v>91</v>
      </c>
      <c r="D122" s="55">
        <f t="shared" si="24"/>
        <v>0</v>
      </c>
      <c r="E122" s="55">
        <v>1.85314255258087</v>
      </c>
      <c r="F122" s="55">
        <v>-1.9925644346046201</v>
      </c>
      <c r="G122" s="55">
        <v>-1.5549639580602876</v>
      </c>
      <c r="H122" s="55">
        <v>1.1762542315873015</v>
      </c>
      <c r="I122" s="46">
        <f t="shared" si="26"/>
        <v>-0.51813160849673623</v>
      </c>
      <c r="J122" s="18"/>
      <c r="K122" s="18"/>
      <c r="L122" s="18"/>
      <c r="M122" s="18"/>
      <c r="N122" s="18"/>
      <c r="O122" s="18"/>
      <c r="P122" s="18"/>
      <c r="Q122" s="18"/>
      <c r="R122" s="18"/>
      <c r="S122" s="18"/>
      <c r="T122" s="18"/>
      <c r="U122" s="18"/>
      <c r="V122" s="18"/>
      <c r="W122" s="18"/>
      <c r="X122" s="18"/>
    </row>
    <row r="123" spans="1:24" x14ac:dyDescent="0.25">
      <c r="A123" s="6"/>
      <c r="B123" s="18"/>
      <c r="C123" s="38"/>
      <c r="D123" s="38"/>
      <c r="E123" s="38"/>
      <c r="F123" s="38"/>
      <c r="G123" s="38"/>
      <c r="H123" s="38"/>
      <c r="I123" s="38"/>
      <c r="J123" s="18"/>
      <c r="K123" s="18"/>
      <c r="L123" s="18"/>
      <c r="M123" s="18"/>
      <c r="N123" s="18"/>
      <c r="O123" s="18"/>
      <c r="P123" s="18"/>
      <c r="Q123" s="18"/>
      <c r="R123" s="18"/>
      <c r="S123" s="18"/>
      <c r="T123" s="18"/>
    </row>
    <row r="124" spans="1:24" x14ac:dyDescent="0.25">
      <c r="A124" s="6"/>
      <c r="B124" s="18"/>
      <c r="C124" s="42" t="s">
        <v>18</v>
      </c>
      <c r="D124" s="43"/>
      <c r="E124" s="43" t="s">
        <v>69</v>
      </c>
      <c r="F124" s="43" t="s">
        <v>39</v>
      </c>
      <c r="G124" s="43" t="s">
        <v>89</v>
      </c>
      <c r="H124" s="43" t="s">
        <v>102</v>
      </c>
      <c r="I124" s="44" t="s">
        <v>23</v>
      </c>
      <c r="J124" s="18"/>
      <c r="K124" s="18"/>
      <c r="L124" s="18"/>
      <c r="M124" s="18"/>
      <c r="N124" s="18"/>
      <c r="O124" s="18"/>
      <c r="P124" s="18"/>
      <c r="Q124" s="18"/>
      <c r="R124" s="18"/>
      <c r="S124" s="18"/>
      <c r="T124" s="18"/>
    </row>
    <row r="125" spans="1:24" x14ac:dyDescent="0.25">
      <c r="A125" s="6"/>
      <c r="B125" s="18"/>
      <c r="C125" s="45" t="s">
        <v>10</v>
      </c>
      <c r="D125" s="55">
        <f t="shared" ref="D125:D130" si="27">(E13-E41)/E13*100</f>
        <v>0</v>
      </c>
      <c r="E125" s="55">
        <v>0.93241059218432731</v>
      </c>
      <c r="F125" s="55">
        <v>-0.85752530745419553</v>
      </c>
      <c r="G125" s="55">
        <v>4.7944921405167769</v>
      </c>
      <c r="H125" s="55">
        <v>-0.82770638205184066</v>
      </c>
      <c r="I125" s="46">
        <f>SUM(E125:H125)</f>
        <v>4.041671043195068</v>
      </c>
      <c r="J125" s="18"/>
      <c r="K125" s="18"/>
      <c r="L125" s="18"/>
      <c r="M125" s="18"/>
      <c r="N125" s="18"/>
      <c r="O125" s="18"/>
      <c r="P125" s="18"/>
      <c r="Q125" s="18"/>
      <c r="R125" s="18"/>
      <c r="S125" s="18"/>
      <c r="T125" s="18"/>
      <c r="U125" s="18"/>
      <c r="V125" s="18"/>
      <c r="W125" s="18"/>
    </row>
    <row r="126" spans="1:24" x14ac:dyDescent="0.25">
      <c r="A126" s="6"/>
      <c r="C126" s="45" t="s">
        <v>11</v>
      </c>
      <c r="D126" s="55">
        <f t="shared" si="27"/>
        <v>0</v>
      </c>
      <c r="E126" s="55">
        <v>0.65731517246052718</v>
      </c>
      <c r="F126" s="55">
        <v>1.0777626193724421</v>
      </c>
      <c r="G126" s="55">
        <v>4.068404358019583</v>
      </c>
      <c r="H126" s="55">
        <v>-0.65411155836687751</v>
      </c>
      <c r="I126" s="46">
        <f t="shared" ref="I126:I128" si="28">SUM(E126:H126)</f>
        <v>5.1493705914856749</v>
      </c>
    </row>
    <row r="127" spans="1:24" x14ac:dyDescent="0.25">
      <c r="A127" s="6"/>
      <c r="B127" s="18"/>
      <c r="C127" s="45" t="s">
        <v>12</v>
      </c>
      <c r="D127" s="55">
        <f t="shared" si="27"/>
        <v>0</v>
      </c>
      <c r="E127" s="55">
        <v>0.70884746652664743</v>
      </c>
      <c r="F127" s="55">
        <v>-1.3220518244315178</v>
      </c>
      <c r="G127" s="55">
        <v>4.3319415448851775</v>
      </c>
      <c r="H127" s="55">
        <v>-1.3093289689034371</v>
      </c>
      <c r="I127" s="46">
        <f t="shared" si="28"/>
        <v>2.4094082180768703</v>
      </c>
      <c r="J127" s="18"/>
      <c r="Q127" s="18"/>
      <c r="R127" s="18"/>
    </row>
    <row r="128" spans="1:24" x14ac:dyDescent="0.25">
      <c r="A128" s="5"/>
      <c r="C128" s="45" t="s">
        <v>82</v>
      </c>
      <c r="D128" s="55">
        <f t="shared" si="27"/>
        <v>0</v>
      </c>
      <c r="E128" s="55">
        <v>1.8916703449145595</v>
      </c>
      <c r="F128" s="55">
        <v>-1.1054695031814383</v>
      </c>
      <c r="G128" s="55">
        <v>2.3838281101010743</v>
      </c>
      <c r="H128" s="55">
        <v>-1.6671008075019538</v>
      </c>
      <c r="I128" s="46">
        <f t="shared" si="28"/>
        <v>1.502928144332242</v>
      </c>
    </row>
    <row r="129" spans="1:22" x14ac:dyDescent="0.25">
      <c r="A129" s="6"/>
      <c r="B129" s="18"/>
      <c r="C129" s="45" t="s">
        <v>92</v>
      </c>
      <c r="D129" s="55">
        <f t="shared" si="27"/>
        <v>0</v>
      </c>
      <c r="E129" s="55">
        <v>1.5233056645078902</v>
      </c>
      <c r="F129" s="55">
        <v>-0.30566876620970729</v>
      </c>
      <c r="G129" s="55">
        <v>1.0342598577892694</v>
      </c>
      <c r="H129" s="55">
        <v>1.0450685826257349</v>
      </c>
      <c r="I129" s="46">
        <f t="shared" ref="I129:I130" si="29">SUM(E129:H129)</f>
        <v>3.2969653387131874</v>
      </c>
      <c r="J129" s="18"/>
    </row>
    <row r="130" spans="1:22" x14ac:dyDescent="0.25">
      <c r="A130" s="6"/>
      <c r="B130" s="18"/>
      <c r="C130" s="45" t="s">
        <v>91</v>
      </c>
      <c r="D130" s="55">
        <f t="shared" si="27"/>
        <v>0</v>
      </c>
      <c r="E130" s="55">
        <v>-1.7344107084557623</v>
      </c>
      <c r="F130" s="55">
        <v>-1.8733202294516427</v>
      </c>
      <c r="G130" s="55">
        <v>0.76193101275791464</v>
      </c>
      <c r="H130" s="55">
        <v>-0.96022220017855375</v>
      </c>
      <c r="I130" s="46">
        <f t="shared" si="29"/>
        <v>-3.8060221253280444</v>
      </c>
      <c r="J130" s="18"/>
      <c r="K130" s="18"/>
      <c r="L130" s="18"/>
      <c r="M130" s="18"/>
      <c r="N130" s="18"/>
      <c r="O130" s="18"/>
      <c r="P130" s="18"/>
      <c r="Q130" s="18"/>
      <c r="R130" s="18"/>
      <c r="S130" s="18"/>
      <c r="T130" s="18"/>
      <c r="U130" s="18"/>
    </row>
    <row r="131" spans="1:22" x14ac:dyDescent="0.25">
      <c r="A131" s="6"/>
      <c r="B131" s="18"/>
      <c r="C131" s="38"/>
      <c r="D131" s="38"/>
      <c r="E131" s="38"/>
      <c r="F131" s="38"/>
      <c r="G131" s="38"/>
      <c r="H131" s="38"/>
      <c r="I131" s="38"/>
      <c r="J131" s="18"/>
      <c r="K131" s="18"/>
      <c r="L131" s="18"/>
      <c r="M131" s="18"/>
      <c r="N131" s="18"/>
      <c r="O131" s="18"/>
      <c r="P131" s="18"/>
      <c r="Q131" s="18"/>
      <c r="R131" s="18"/>
    </row>
    <row r="132" spans="1:22" x14ac:dyDescent="0.25">
      <c r="A132" s="6"/>
      <c r="B132" s="18"/>
      <c r="C132" s="42" t="s">
        <v>18</v>
      </c>
      <c r="D132" s="43"/>
      <c r="E132" s="43" t="s">
        <v>43</v>
      </c>
      <c r="F132" s="43" t="s">
        <v>44</v>
      </c>
      <c r="G132" s="43" t="s">
        <v>45</v>
      </c>
      <c r="H132" s="43" t="s">
        <v>46</v>
      </c>
      <c r="I132" s="44" t="s">
        <v>23</v>
      </c>
      <c r="J132" s="18"/>
    </row>
    <row r="133" spans="1:22" x14ac:dyDescent="0.25">
      <c r="A133" s="6"/>
      <c r="B133" s="18"/>
      <c r="C133" s="45" t="s">
        <v>10</v>
      </c>
      <c r="D133" s="55">
        <f t="shared" ref="D133:D138" si="30">(E13-E41)/E13*100</f>
        <v>0</v>
      </c>
      <c r="E133" s="55">
        <v>-1.0671851371786563</v>
      </c>
      <c r="F133" s="55">
        <v>1.3380642954856361</v>
      </c>
      <c r="G133" s="55">
        <v>6.6770657307508987</v>
      </c>
      <c r="H133" s="55">
        <v>-2.3307642306620857</v>
      </c>
      <c r="I133" s="46">
        <f>SUM(E133:H133)</f>
        <v>4.6171806583957924</v>
      </c>
      <c r="J133" s="18"/>
      <c r="K133" s="18"/>
      <c r="L133" s="18"/>
      <c r="M133" s="18"/>
      <c r="N133" s="18"/>
      <c r="O133" s="18"/>
      <c r="P133" s="18"/>
      <c r="Q133" s="18"/>
      <c r="R133" s="18"/>
    </row>
    <row r="134" spans="1:22" x14ac:dyDescent="0.25">
      <c r="A134" s="6"/>
      <c r="B134" s="18"/>
      <c r="C134" s="45" t="s">
        <v>11</v>
      </c>
      <c r="D134" s="55">
        <f t="shared" si="30"/>
        <v>0</v>
      </c>
      <c r="E134" s="55">
        <v>-0.22852245947297006</v>
      </c>
      <c r="F134" s="55">
        <v>-4.2750267189169931E-2</v>
      </c>
      <c r="G134" s="55">
        <v>4.2660779146784416</v>
      </c>
      <c r="H134" s="55">
        <v>-3.0055051331647076</v>
      </c>
      <c r="I134" s="46">
        <f t="shared" ref="I134:I136" si="31">SUM(E134:H134)</f>
        <v>0.989300054851594</v>
      </c>
      <c r="J134" s="18"/>
      <c r="K134" s="18"/>
      <c r="L134" s="18"/>
      <c r="M134" s="18"/>
      <c r="N134" s="18"/>
      <c r="O134" s="18"/>
      <c r="P134" s="18"/>
      <c r="Q134" s="18"/>
      <c r="R134" s="18"/>
    </row>
    <row r="135" spans="1:22" x14ac:dyDescent="0.25">
      <c r="A135" s="6"/>
      <c r="B135" s="18"/>
      <c r="C135" s="45" t="s">
        <v>12</v>
      </c>
      <c r="D135" s="55">
        <f t="shared" si="30"/>
        <v>0</v>
      </c>
      <c r="E135" s="55">
        <v>0.67312870220786214</v>
      </c>
      <c r="F135" s="55">
        <v>1.1385199240986716</v>
      </c>
      <c r="G135" s="55">
        <v>4.6339457088017548</v>
      </c>
      <c r="H135" s="55">
        <v>-3.1627372052903966</v>
      </c>
      <c r="I135" s="46">
        <f t="shared" si="31"/>
        <v>3.2828571298178919</v>
      </c>
      <c r="J135" s="81"/>
      <c r="K135" s="82"/>
      <c r="L135" s="82"/>
      <c r="M135" s="82"/>
      <c r="N135" s="82"/>
      <c r="O135" s="82"/>
      <c r="P135" s="82"/>
      <c r="Q135" s="82"/>
      <c r="R135" s="82"/>
      <c r="S135" s="82"/>
      <c r="T135" s="82"/>
      <c r="U135" s="82"/>
      <c r="V135" s="82"/>
    </row>
    <row r="136" spans="1:22" x14ac:dyDescent="0.25">
      <c r="A136" s="6"/>
      <c r="B136" s="18"/>
      <c r="C136" s="45" t="s">
        <v>82</v>
      </c>
      <c r="D136" s="55">
        <f t="shared" si="30"/>
        <v>0</v>
      </c>
      <c r="E136" s="55">
        <v>-0.71739687419933384</v>
      </c>
      <c r="F136" s="55">
        <v>1.2910200966675147</v>
      </c>
      <c r="G136" s="55">
        <v>4.5100186843631205</v>
      </c>
      <c r="H136" s="55">
        <v>-3.481546454355307</v>
      </c>
      <c r="I136" s="46">
        <f t="shared" si="31"/>
        <v>1.6020954524759947</v>
      </c>
      <c r="J136" s="18"/>
    </row>
    <row r="137" spans="1:22" x14ac:dyDescent="0.25">
      <c r="C137" s="45" t="s">
        <v>92</v>
      </c>
      <c r="D137" s="55">
        <f t="shared" si="30"/>
        <v>0</v>
      </c>
      <c r="E137" s="55">
        <v>-1.8670438472418671</v>
      </c>
      <c r="F137" s="55">
        <v>1.2126261223734149</v>
      </c>
      <c r="G137" s="55">
        <v>1.7241379310344827</v>
      </c>
      <c r="H137" s="55">
        <v>-3.4801678108314262</v>
      </c>
      <c r="I137" s="46">
        <f t="shared" ref="I137:I138" si="32">SUM(E137:H137)</f>
        <v>-2.4104476046653955</v>
      </c>
    </row>
    <row r="138" spans="1:22" x14ac:dyDescent="0.25">
      <c r="C138" s="45" t="s">
        <v>91</v>
      </c>
      <c r="D138" s="55">
        <f t="shared" si="30"/>
        <v>0</v>
      </c>
      <c r="E138" s="55">
        <v>-1.2871150936351667</v>
      </c>
      <c r="F138" s="55">
        <v>1.5772931864038491</v>
      </c>
      <c r="G138" s="55">
        <v>8.7638721886026296</v>
      </c>
      <c r="H138" s="55">
        <v>-5.6022469482553747</v>
      </c>
      <c r="I138" s="46">
        <f t="shared" si="32"/>
        <v>3.4518033331159375</v>
      </c>
    </row>
    <row r="139" spans="1:22" x14ac:dyDescent="0.25">
      <c r="C139" s="38"/>
      <c r="D139" s="38"/>
      <c r="E139" s="38"/>
      <c r="F139" s="38"/>
      <c r="G139" s="38"/>
      <c r="H139" s="38"/>
      <c r="I139" s="38"/>
    </row>
    <row r="140" spans="1:22" x14ac:dyDescent="0.25">
      <c r="C140" s="42" t="s">
        <v>18</v>
      </c>
      <c r="D140" s="43"/>
      <c r="E140" s="43" t="s">
        <v>47</v>
      </c>
      <c r="F140" s="43" t="s">
        <v>48</v>
      </c>
      <c r="G140" s="43" t="s">
        <v>98</v>
      </c>
      <c r="H140" s="43" t="s">
        <v>65</v>
      </c>
      <c r="I140" s="44" t="s">
        <v>23</v>
      </c>
    </row>
    <row r="141" spans="1:22" x14ac:dyDescent="0.25">
      <c r="C141" s="45" t="s">
        <v>10</v>
      </c>
      <c r="D141" s="55">
        <f t="shared" ref="D141:D146" si="33">(E13-E41)/E13*100</f>
        <v>0</v>
      </c>
      <c r="E141" s="55">
        <v>-1.1070780399274047</v>
      </c>
      <c r="F141" s="55">
        <v>-1.7276970023335128</v>
      </c>
      <c r="G141" s="55">
        <v>2.2012439895893068</v>
      </c>
      <c r="H141" s="55">
        <v>-0.78033378439332435</v>
      </c>
      <c r="I141" s="46">
        <f>SUM(E141:H141)</f>
        <v>-1.4138648370649349</v>
      </c>
    </row>
    <row r="142" spans="1:22" x14ac:dyDescent="0.25">
      <c r="C142" s="45" t="s">
        <v>11</v>
      </c>
      <c r="D142" s="55">
        <f t="shared" si="33"/>
        <v>0</v>
      </c>
      <c r="E142" s="55">
        <v>0.49833887043189368</v>
      </c>
      <c r="F142" s="55">
        <v>-1.6839660303404225</v>
      </c>
      <c r="G142" s="55">
        <v>5.1895210222000143</v>
      </c>
      <c r="H142" s="55">
        <v>-0.51573558199066405</v>
      </c>
      <c r="I142" s="46">
        <f t="shared" ref="I142:I144" si="34">SUM(E142:H142)</f>
        <v>3.488158280300822</v>
      </c>
    </row>
    <row r="143" spans="1:22" x14ac:dyDescent="0.25">
      <c r="C143" s="45" t="s">
        <v>12</v>
      </c>
      <c r="D143" s="55">
        <f t="shared" si="33"/>
        <v>0</v>
      </c>
      <c r="E143" s="55">
        <v>8.3612040133779264E-2</v>
      </c>
      <c r="F143" s="55">
        <v>-1.0320781032078103</v>
      </c>
      <c r="G143" s="55">
        <v>2.4572059635560461</v>
      </c>
      <c r="H143" s="55">
        <v>2.8304557033682419E-2</v>
      </c>
      <c r="I143" s="46">
        <f t="shared" si="34"/>
        <v>1.5370444575156974</v>
      </c>
    </row>
    <row r="144" spans="1:22" x14ac:dyDescent="0.25">
      <c r="C144" s="45" t="s">
        <v>82</v>
      </c>
      <c r="D144" s="55">
        <f t="shared" si="33"/>
        <v>0</v>
      </c>
      <c r="E144" s="55">
        <v>1.8778118276064417</v>
      </c>
      <c r="F144" s="55">
        <v>-1.4685361153565022</v>
      </c>
      <c r="G144" s="55">
        <v>1.3537845948649549</v>
      </c>
      <c r="H144" s="55">
        <v>1.6495402920497566</v>
      </c>
      <c r="I144" s="46">
        <f t="shared" si="34"/>
        <v>3.4126005991646511</v>
      </c>
    </row>
    <row r="145" spans="1:9" x14ac:dyDescent="0.25">
      <c r="C145" s="45" t="s">
        <v>92</v>
      </c>
      <c r="D145" s="55">
        <f t="shared" si="33"/>
        <v>0</v>
      </c>
      <c r="E145" s="55">
        <v>0.68183912282318249</v>
      </c>
      <c r="F145" s="55">
        <v>0.47314222098524911</v>
      </c>
      <c r="G145" s="55">
        <v>3.3836689038031316</v>
      </c>
      <c r="H145" s="55">
        <v>-1.2542209358417753</v>
      </c>
      <c r="I145" s="46">
        <f t="shared" ref="I145:I146" si="35">SUM(E145:H145)</f>
        <v>3.2844293117697876</v>
      </c>
    </row>
    <row r="146" spans="1:9" x14ac:dyDescent="0.25">
      <c r="C146" s="45" t="s">
        <v>91</v>
      </c>
      <c r="D146" s="55">
        <f t="shared" si="33"/>
        <v>0</v>
      </c>
      <c r="E146" s="55">
        <v>-0.31916199517165189</v>
      </c>
      <c r="F146" s="55">
        <v>0.51392911041318268</v>
      </c>
      <c r="G146" s="55">
        <v>7.5909146816448683</v>
      </c>
      <c r="H146" s="55">
        <v>2.0630448767718894</v>
      </c>
      <c r="I146" s="46">
        <f t="shared" si="35"/>
        <v>9.8487266736582875</v>
      </c>
    </row>
    <row r="147" spans="1:9" x14ac:dyDescent="0.25">
      <c r="C147" s="38"/>
      <c r="D147" s="38"/>
      <c r="E147" s="38"/>
      <c r="F147" s="38"/>
      <c r="G147" s="38"/>
      <c r="H147" s="38"/>
      <c r="I147" s="38"/>
    </row>
    <row r="148" spans="1:9" x14ac:dyDescent="0.25">
      <c r="C148" s="42" t="s">
        <v>18</v>
      </c>
      <c r="D148" s="43"/>
      <c r="E148" s="43" t="s">
        <v>64</v>
      </c>
      <c r="F148" s="43" t="s">
        <v>63</v>
      </c>
      <c r="G148" s="43" t="s">
        <v>95</v>
      </c>
      <c r="H148" s="43" t="s">
        <v>60</v>
      </c>
      <c r="I148" s="44" t="s">
        <v>23</v>
      </c>
    </row>
    <row r="149" spans="1:9" x14ac:dyDescent="0.25">
      <c r="C149" s="45" t="s">
        <v>10</v>
      </c>
      <c r="D149" s="55">
        <f t="shared" ref="D149:D154" si="36">(E13-E41)/E13*100</f>
        <v>0</v>
      </c>
      <c r="E149" s="55">
        <v>2.9628966566709933</v>
      </c>
      <c r="F149" s="55">
        <v>3.6299063696323972</v>
      </c>
      <c r="G149" s="55">
        <v>14.324686512874511</v>
      </c>
      <c r="H149" s="55">
        <v>-7.3627171666387357</v>
      </c>
      <c r="I149" s="46">
        <f>SUM(E149:H149)</f>
        <v>13.554772372539166</v>
      </c>
    </row>
    <row r="150" spans="1:9" x14ac:dyDescent="0.25">
      <c r="C150" s="45" t="s">
        <v>11</v>
      </c>
      <c r="D150" s="55">
        <f t="shared" si="36"/>
        <v>0</v>
      </c>
      <c r="E150" s="55">
        <v>1.6965656716976893</v>
      </c>
      <c r="F150" s="55">
        <v>0.24001828710758913</v>
      </c>
      <c r="G150" s="55">
        <v>11.67462287569219</v>
      </c>
      <c r="H150" s="55">
        <v>-9.0885506745070916</v>
      </c>
      <c r="I150" s="46">
        <f t="shared" ref="I150:I152" si="37">SUM(E150:H150)</f>
        <v>4.5226561599903778</v>
      </c>
    </row>
    <row r="151" spans="1:9" x14ac:dyDescent="0.25">
      <c r="C151" s="45" t="s">
        <v>12</v>
      </c>
      <c r="D151" s="55">
        <f t="shared" si="36"/>
        <v>0</v>
      </c>
      <c r="E151" s="55">
        <v>1.9535673839184597</v>
      </c>
      <c r="F151" s="55">
        <v>0.72191741264799303</v>
      </c>
      <c r="G151" s="55">
        <v>13.932518906340896</v>
      </c>
      <c r="H151" s="55">
        <v>-7.6039202433254474</v>
      </c>
      <c r="I151" s="46">
        <f t="shared" si="37"/>
        <v>9.0040834595818993</v>
      </c>
    </row>
    <row r="152" spans="1:9" x14ac:dyDescent="0.25">
      <c r="A152" s="5"/>
      <c r="C152" s="45" t="s">
        <v>82</v>
      </c>
      <c r="D152" s="55">
        <f t="shared" si="36"/>
        <v>0</v>
      </c>
      <c r="E152" s="55">
        <v>2.2752268353038221</v>
      </c>
      <c r="F152" s="55">
        <v>-0.78075543363578814</v>
      </c>
      <c r="G152" s="55">
        <v>8.8567839195979889</v>
      </c>
      <c r="H152" s="55">
        <v>-5.7278505245424611</v>
      </c>
      <c r="I152" s="46">
        <f t="shared" si="37"/>
        <v>4.6234047967235625</v>
      </c>
    </row>
    <row r="153" spans="1:9" x14ac:dyDescent="0.25">
      <c r="A153" s="5"/>
      <c r="C153" s="45" t="s">
        <v>92</v>
      </c>
      <c r="D153" s="55">
        <f t="shared" si="36"/>
        <v>0</v>
      </c>
      <c r="E153" s="55">
        <v>-2.8585040495474036E-2</v>
      </c>
      <c r="F153" s="55">
        <v>2.8576871785101925E-2</v>
      </c>
      <c r="G153" s="55">
        <v>8.7470223916150545</v>
      </c>
      <c r="H153" s="55">
        <v>-4.6256656573039576</v>
      </c>
      <c r="I153" s="46">
        <f t="shared" ref="I153:I154" si="38">SUM(E153:H153)</f>
        <v>4.1213485656007256</v>
      </c>
    </row>
    <row r="154" spans="1:9" x14ac:dyDescent="0.25">
      <c r="A154" s="5"/>
      <c r="C154" s="45" t="s">
        <v>91</v>
      </c>
      <c r="D154" s="55">
        <f t="shared" si="36"/>
        <v>0</v>
      </c>
      <c r="E154" s="55">
        <v>0.60477020997078079</v>
      </c>
      <c r="F154" s="55">
        <v>1.0004101909666834</v>
      </c>
      <c r="G154" s="55">
        <v>8.8138480307529417</v>
      </c>
      <c r="H154" s="55">
        <v>-2.704851820063614</v>
      </c>
      <c r="I154" s="46">
        <f t="shared" si="38"/>
        <v>7.7141766116267911</v>
      </c>
    </row>
    <row r="155" spans="1:9" x14ac:dyDescent="0.25">
      <c r="A155" s="5"/>
      <c r="C155" s="38"/>
      <c r="D155" s="38"/>
      <c r="E155" s="38"/>
      <c r="F155" s="38"/>
      <c r="G155" s="38"/>
      <c r="H155" s="38"/>
      <c r="I155" s="38"/>
    </row>
    <row r="156" spans="1:9" x14ac:dyDescent="0.25">
      <c r="A156" s="5"/>
      <c r="C156" s="42" t="s">
        <v>18</v>
      </c>
      <c r="D156" s="43"/>
      <c r="E156" s="43" t="s">
        <v>59</v>
      </c>
      <c r="F156" s="43" t="s">
        <v>58</v>
      </c>
      <c r="G156" s="43" t="s">
        <v>57</v>
      </c>
      <c r="H156" s="43" t="s">
        <v>56</v>
      </c>
      <c r="I156" s="44" t="s">
        <v>23</v>
      </c>
    </row>
    <row r="157" spans="1:9" x14ac:dyDescent="0.25">
      <c r="A157" s="5"/>
      <c r="C157" s="45" t="s">
        <v>10</v>
      </c>
      <c r="D157" s="55">
        <f t="shared" ref="D157:D162" si="39">(E13-E41)/E13*100</f>
        <v>0</v>
      </c>
      <c r="E157" s="55">
        <v>-0.59316301576564867</v>
      </c>
      <c r="F157" s="55">
        <v>-1.0448456007862204</v>
      </c>
      <c r="G157" s="55">
        <v>2.8512925518300487</v>
      </c>
      <c r="H157" s="55">
        <v>1.8547792180419433</v>
      </c>
      <c r="I157" s="46">
        <f>SUM(E157:H157)</f>
        <v>3.0680631533201232</v>
      </c>
    </row>
    <row r="158" spans="1:9" x14ac:dyDescent="0.25">
      <c r="C158" s="45" t="s">
        <v>11</v>
      </c>
      <c r="D158" s="55">
        <f t="shared" si="39"/>
        <v>0</v>
      </c>
      <c r="E158" s="55">
        <v>-2.310741181133571</v>
      </c>
      <c r="F158" s="55">
        <v>-0.90264595358927668</v>
      </c>
      <c r="G158" s="55">
        <v>2.7720187360823161</v>
      </c>
      <c r="H158" s="55">
        <v>1.8993839835728954</v>
      </c>
      <c r="I158" s="46">
        <f t="shared" ref="I158:I160" si="40">SUM(E158:H158)</f>
        <v>1.4580155849323639</v>
      </c>
    </row>
    <row r="159" spans="1:9" x14ac:dyDescent="0.25">
      <c r="C159" s="45" t="s">
        <v>12</v>
      </c>
      <c r="D159" s="55">
        <f t="shared" si="39"/>
        <v>0</v>
      </c>
      <c r="E159" s="55">
        <v>-1.7902010050251258</v>
      </c>
      <c r="F159" s="55">
        <v>-0.67880283863005242</v>
      </c>
      <c r="G159" s="55">
        <v>2.6049647563591787</v>
      </c>
      <c r="H159" s="55">
        <v>1.8565135305223412</v>
      </c>
      <c r="I159" s="46">
        <f t="shared" si="40"/>
        <v>1.9924744432263415</v>
      </c>
    </row>
    <row r="160" spans="1:9" x14ac:dyDescent="0.25">
      <c r="C160" s="45" t="s">
        <v>82</v>
      </c>
      <c r="D160" s="55">
        <f t="shared" si="39"/>
        <v>0</v>
      </c>
      <c r="E160" s="55">
        <v>-0.3041935250235388</v>
      </c>
      <c r="F160" s="55">
        <v>-0.4043613257274894</v>
      </c>
      <c r="G160" s="55">
        <v>3.9410284070478245</v>
      </c>
      <c r="H160" s="55">
        <v>1.5572359062663772</v>
      </c>
      <c r="I160" s="46">
        <f t="shared" si="40"/>
        <v>4.7897094625631738</v>
      </c>
    </row>
    <row r="161" spans="3:9" x14ac:dyDescent="0.25">
      <c r="C161" s="45" t="s">
        <v>92</v>
      </c>
      <c r="D161" s="55">
        <f t="shared" si="39"/>
        <v>0</v>
      </c>
      <c r="E161" s="55">
        <v>-1.4570858283433135</v>
      </c>
      <c r="F161" s="55">
        <v>-1.3476293527444421</v>
      </c>
      <c r="G161" s="55">
        <v>0.48529554498689703</v>
      </c>
      <c r="H161" s="55">
        <v>0.93631132351506885</v>
      </c>
      <c r="I161" s="46">
        <f t="shared" ref="I161:I162" si="41">SUM(E161:H161)</f>
        <v>-1.3831083125857893</v>
      </c>
    </row>
    <row r="162" spans="3:9" x14ac:dyDescent="0.25">
      <c r="C162" s="45" t="s">
        <v>91</v>
      </c>
      <c r="D162" s="55">
        <f t="shared" si="39"/>
        <v>0</v>
      </c>
      <c r="E162" s="55">
        <v>1.7291172530754202</v>
      </c>
      <c r="F162" s="55">
        <v>-1.7883047371317093</v>
      </c>
      <c r="G162" s="55">
        <v>4.9143671523699535</v>
      </c>
      <c r="H162" s="55">
        <v>3.3826911646897688</v>
      </c>
      <c r="I162" s="46">
        <f t="shared" si="41"/>
        <v>8.2378708330034343</v>
      </c>
    </row>
    <row r="163" spans="3:9" x14ac:dyDescent="0.25">
      <c r="C163" s="38"/>
      <c r="D163" s="38"/>
      <c r="E163" s="38"/>
      <c r="F163" s="38"/>
      <c r="G163" s="38"/>
      <c r="H163" s="38"/>
      <c r="I163" s="38"/>
    </row>
    <row r="164" spans="3:9" x14ac:dyDescent="0.25">
      <c r="C164" s="42" t="s">
        <v>18</v>
      </c>
      <c r="D164" s="43"/>
      <c r="E164" s="43" t="s">
        <v>55</v>
      </c>
      <c r="F164" s="43" t="s">
        <v>54</v>
      </c>
      <c r="G164" s="43" t="s">
        <v>53</v>
      </c>
      <c r="H164" s="43" t="s">
        <v>52</v>
      </c>
      <c r="I164" s="44" t="s">
        <v>23</v>
      </c>
    </row>
    <row r="165" spans="3:9" x14ac:dyDescent="0.25">
      <c r="C165" s="45" t="s">
        <v>10</v>
      </c>
      <c r="D165" s="54">
        <f t="shared" ref="D165:D170" si="42">(E13-E41)/E13*100</f>
        <v>0</v>
      </c>
      <c r="E165" s="54">
        <v>-4.493718458069365</v>
      </c>
      <c r="F165" s="54">
        <v>-1.8496634640086318</v>
      </c>
      <c r="G165" s="55">
        <v>2.2953135246935377</v>
      </c>
      <c r="H165" s="54">
        <v>-2.3905410987195372</v>
      </c>
      <c r="I165" s="46">
        <f>SUM(E165:H165)</f>
        <v>-6.4386094961039966</v>
      </c>
    </row>
    <row r="166" spans="3:9" x14ac:dyDescent="0.25">
      <c r="C166" s="45" t="s">
        <v>11</v>
      </c>
      <c r="D166" s="54">
        <f t="shared" si="42"/>
        <v>0</v>
      </c>
      <c r="E166" s="54">
        <v>-5.8044519582981122</v>
      </c>
      <c r="F166" s="54">
        <v>-0.54784097393950926</v>
      </c>
      <c r="G166" s="55">
        <v>3.1556245033864316</v>
      </c>
      <c r="H166" s="54">
        <v>-1.7698769290877123</v>
      </c>
      <c r="I166" s="46">
        <f t="shared" ref="I166:I168" si="43">SUM(E166:H166)</f>
        <v>-4.9665453579389025</v>
      </c>
    </row>
    <row r="167" spans="3:9" x14ac:dyDescent="0.25">
      <c r="C167" s="45" t="s">
        <v>12</v>
      </c>
      <c r="D167" s="54">
        <f t="shared" si="42"/>
        <v>0</v>
      </c>
      <c r="E167" s="54">
        <v>-5.1619108688682269</v>
      </c>
      <c r="F167" s="54">
        <v>-1.25</v>
      </c>
      <c r="G167" s="55">
        <v>2.228244504667269</v>
      </c>
      <c r="H167" s="54">
        <v>-2.0326455189405608</v>
      </c>
      <c r="I167" s="46">
        <f t="shared" si="43"/>
        <v>-6.2163118831415183</v>
      </c>
    </row>
    <row r="168" spans="3:9" x14ac:dyDescent="0.25">
      <c r="C168" s="45" t="s">
        <v>82</v>
      </c>
      <c r="D168" s="54">
        <f t="shared" si="42"/>
        <v>0</v>
      </c>
      <c r="E168" s="54">
        <v>-0.88219636474256602</v>
      </c>
      <c r="F168" s="54">
        <v>-0.21108179419525064</v>
      </c>
      <c r="G168" s="55">
        <v>-2.8360791393966749</v>
      </c>
      <c r="H168" s="54">
        <v>-2.2677395757132408</v>
      </c>
      <c r="I168" s="46">
        <f t="shared" si="43"/>
        <v>-6.1970968740477321</v>
      </c>
    </row>
    <row r="169" spans="3:9" x14ac:dyDescent="0.25">
      <c r="C169" s="45" t="s">
        <v>92</v>
      </c>
      <c r="D169" s="54">
        <f t="shared" si="42"/>
        <v>0</v>
      </c>
      <c r="E169" s="54">
        <v>-3.0323914541695385</v>
      </c>
      <c r="F169" s="54">
        <v>0.67845198279980889</v>
      </c>
      <c r="G169" s="55">
        <v>1.4335193380796614</v>
      </c>
      <c r="H169" s="54">
        <v>0.40019521717911172</v>
      </c>
      <c r="I169" s="46">
        <f t="shared" ref="I169:I170" si="44">SUM(E169:H169)</f>
        <v>-0.52022491611095645</v>
      </c>
    </row>
    <row r="170" spans="3:9" x14ac:dyDescent="0.25">
      <c r="C170" s="45" t="s">
        <v>91</v>
      </c>
      <c r="D170" s="54">
        <f t="shared" si="42"/>
        <v>0</v>
      </c>
      <c r="E170" s="54">
        <v>-3.8969722905745159</v>
      </c>
      <c r="F170" s="54">
        <v>-2.3169005019951089E-2</v>
      </c>
      <c r="G170" s="55">
        <v>1.2791475781129356</v>
      </c>
      <c r="H170" s="54">
        <v>-2.8938655265010298</v>
      </c>
      <c r="I170" s="46">
        <f t="shared" si="44"/>
        <v>-5.5348592439825612</v>
      </c>
    </row>
    <row r="171" spans="3:9" x14ac:dyDescent="0.25">
      <c r="C171" s="36"/>
      <c r="D171" s="36"/>
      <c r="E171" s="36"/>
      <c r="F171" s="36"/>
      <c r="G171" s="36"/>
      <c r="H171" s="36"/>
      <c r="I171" s="36"/>
    </row>
    <row r="172" spans="3:9" x14ac:dyDescent="0.25">
      <c r="C172" s="42" t="s">
        <v>18</v>
      </c>
      <c r="D172" s="43"/>
      <c r="E172" s="43" t="s">
        <v>80</v>
      </c>
      <c r="F172" s="43" t="s">
        <v>74</v>
      </c>
      <c r="G172" s="43" t="s">
        <v>73</v>
      </c>
      <c r="H172" s="43" t="s">
        <v>20</v>
      </c>
      <c r="I172" s="44" t="s">
        <v>23</v>
      </c>
    </row>
    <row r="173" spans="3:9" x14ac:dyDescent="0.25">
      <c r="C173" s="45" t="s">
        <v>10</v>
      </c>
      <c r="D173" s="47">
        <f t="shared" ref="D173:D178" si="45">(E13-E41)/E13*100</f>
        <v>0</v>
      </c>
      <c r="E173" s="54">
        <v>0.76647672835459635</v>
      </c>
      <c r="F173" s="47">
        <v>0.9756593322831445</v>
      </c>
      <c r="G173" s="47">
        <v>2.0013342228152102</v>
      </c>
      <c r="H173" s="47">
        <v>-5.042676860239828</v>
      </c>
      <c r="I173" s="46">
        <f>SUM(E173:H173)</f>
        <v>-1.2992065767868768</v>
      </c>
    </row>
    <row r="174" spans="3:9" x14ac:dyDescent="0.25">
      <c r="C174" s="45" t="s">
        <v>11</v>
      </c>
      <c r="D174" s="47">
        <f t="shared" si="45"/>
        <v>0</v>
      </c>
      <c r="E174" s="54">
        <v>2.0999692874692872</v>
      </c>
      <c r="F174" s="47">
        <v>0.79212579898827495</v>
      </c>
      <c r="G174" s="47">
        <v>2.3637297916913713</v>
      </c>
      <c r="H174" s="47">
        <v>-3.8945791668353507</v>
      </c>
      <c r="I174" s="46">
        <f t="shared" ref="I174:I176" si="46">SUM(E174:H174)</f>
        <v>1.361245711313583</v>
      </c>
    </row>
    <row r="175" spans="3:9" x14ac:dyDescent="0.25">
      <c r="C175" s="45" t="s">
        <v>12</v>
      </c>
      <c r="D175" s="47">
        <f t="shared" si="45"/>
        <v>0</v>
      </c>
      <c r="E175" s="54">
        <v>1.9015997585270148</v>
      </c>
      <c r="F175" s="47">
        <v>0.24615384615384617</v>
      </c>
      <c r="G175" s="47">
        <v>2.2825416409623691</v>
      </c>
      <c r="H175" s="47">
        <v>-4.2300000000000004</v>
      </c>
      <c r="I175" s="46">
        <f t="shared" si="46"/>
        <v>0.20029524564322898</v>
      </c>
    </row>
    <row r="176" spans="3:9" x14ac:dyDescent="0.25">
      <c r="C176" s="45" t="s">
        <v>82</v>
      </c>
      <c r="D176" s="54">
        <f t="shared" si="45"/>
        <v>0</v>
      </c>
      <c r="E176" s="54">
        <v>2.9327610872675254</v>
      </c>
      <c r="F176" s="47">
        <v>1.4075165806927046</v>
      </c>
      <c r="G176" s="47">
        <v>2.4291800583003216</v>
      </c>
      <c r="H176" s="47">
        <v>1.83</v>
      </c>
      <c r="I176" s="46">
        <f t="shared" si="46"/>
        <v>8.5994577262605514</v>
      </c>
    </row>
    <row r="177" spans="3:9" x14ac:dyDescent="0.25">
      <c r="C177" s="45" t="s">
        <v>92</v>
      </c>
      <c r="D177" s="47">
        <f t="shared" si="45"/>
        <v>0</v>
      </c>
      <c r="E177" s="54">
        <v>-0.27440219521756176</v>
      </c>
      <c r="F177" s="47">
        <v>1.2802971071149336</v>
      </c>
      <c r="G177" s="47">
        <v>1.2771012771012771</v>
      </c>
      <c r="H177" s="47">
        <v>-2.0356999598876855</v>
      </c>
      <c r="I177" s="46">
        <f t="shared" ref="I177:I178" si="47">SUM(E177:H177)</f>
        <v>0.24729622911096349</v>
      </c>
    </row>
    <row r="178" spans="3:9" x14ac:dyDescent="0.25">
      <c r="C178" s="45" t="s">
        <v>91</v>
      </c>
      <c r="D178" s="47">
        <f t="shared" si="45"/>
        <v>0</v>
      </c>
      <c r="E178" s="54">
        <v>2.6173765424278508</v>
      </c>
      <c r="F178" s="47">
        <v>1.0251339959410939</v>
      </c>
      <c r="G178" s="47">
        <v>1.1409043112513144</v>
      </c>
      <c r="H178" s="47">
        <v>-1.3880763707918948</v>
      </c>
      <c r="I178" s="46">
        <f t="shared" si="47"/>
        <v>3.3953384788283643</v>
      </c>
    </row>
    <row r="179" spans="3:9" x14ac:dyDescent="0.25">
      <c r="C179" s="38"/>
      <c r="D179" s="38"/>
      <c r="E179" s="38"/>
      <c r="F179" s="38"/>
      <c r="G179" s="38"/>
      <c r="H179" s="38"/>
      <c r="I179" s="38"/>
    </row>
    <row r="180" spans="3:9" x14ac:dyDescent="0.25">
      <c r="C180" s="42" t="s">
        <v>18</v>
      </c>
      <c r="D180" s="43"/>
      <c r="E180" s="43" t="s">
        <v>21</v>
      </c>
      <c r="F180" s="43" t="s">
        <v>22</v>
      </c>
      <c r="G180" s="43" t="s">
        <v>24</v>
      </c>
      <c r="H180" s="43" t="s">
        <v>25</v>
      </c>
      <c r="I180" s="44" t="s">
        <v>23</v>
      </c>
    </row>
    <row r="181" spans="3:9" x14ac:dyDescent="0.25">
      <c r="C181" s="45" t="s">
        <v>10</v>
      </c>
      <c r="D181" s="47">
        <f t="shared" ref="D181:D186" si="48">(E13-E41)/E13*100</f>
        <v>0</v>
      </c>
      <c r="E181" s="47">
        <v>-1.4207377866400797</v>
      </c>
      <c r="F181" s="47">
        <v>3.2292946669943472</v>
      </c>
      <c r="G181" s="47">
        <v>0.36570499796830552</v>
      </c>
      <c r="H181" s="47">
        <v>2.9057911908646004</v>
      </c>
      <c r="I181" s="46">
        <f>SUM(E181:H181)</f>
        <v>5.0800530691871728</v>
      </c>
    </row>
    <row r="182" spans="3:9" x14ac:dyDescent="0.25">
      <c r="C182" s="45" t="s">
        <v>11</v>
      </c>
      <c r="D182" s="47">
        <f t="shared" si="48"/>
        <v>0</v>
      </c>
      <c r="E182" s="47">
        <v>-0.66632895608463549</v>
      </c>
      <c r="F182" s="47">
        <v>2.3147789734458466</v>
      </c>
      <c r="G182" s="47">
        <v>1.0223490252020924</v>
      </c>
      <c r="H182" s="47">
        <v>3.4190087276803589</v>
      </c>
      <c r="I182" s="46">
        <f t="shared" ref="I182:I184" si="49">SUM(E182:H182)</f>
        <v>6.089807770243663</v>
      </c>
    </row>
    <row r="183" spans="3:9" x14ac:dyDescent="0.25">
      <c r="C183" s="45" t="s">
        <v>12</v>
      </c>
      <c r="D183" s="47">
        <f t="shared" si="48"/>
        <v>0</v>
      </c>
      <c r="E183" s="47">
        <v>-1.7262265293761359</v>
      </c>
      <c r="F183" s="47">
        <v>2.2030366180410836</v>
      </c>
      <c r="G183" s="47">
        <v>0.42617960426179602</v>
      </c>
      <c r="H183" s="47">
        <v>2.7208804646896971</v>
      </c>
      <c r="I183" s="46">
        <f t="shared" si="49"/>
        <v>3.6238701576164409</v>
      </c>
    </row>
    <row r="184" spans="3:9" x14ac:dyDescent="0.25">
      <c r="C184" s="45" t="s">
        <v>82</v>
      </c>
      <c r="D184" s="47">
        <f t="shared" si="48"/>
        <v>0</v>
      </c>
      <c r="E184" s="47">
        <v>-0.3136948888021906</v>
      </c>
      <c r="F184" s="47">
        <v>1.0983882008836947</v>
      </c>
      <c r="G184" s="47">
        <v>1.9663363221645431</v>
      </c>
      <c r="H184" s="47">
        <v>3.4980744544287545</v>
      </c>
      <c r="I184" s="46">
        <f t="shared" si="49"/>
        <v>6.2491040886748017</v>
      </c>
    </row>
    <row r="185" spans="3:9" x14ac:dyDescent="0.25">
      <c r="C185" s="45" t="s">
        <v>92</v>
      </c>
      <c r="D185" s="47">
        <f t="shared" si="48"/>
        <v>0</v>
      </c>
      <c r="E185" s="47">
        <v>-2.1326781326781328</v>
      </c>
      <c r="F185" s="47">
        <v>0</v>
      </c>
      <c r="G185" s="47">
        <v>1.9663363221645431</v>
      </c>
      <c r="H185" s="47">
        <v>3.4980744544287545</v>
      </c>
      <c r="I185" s="46">
        <f t="shared" ref="I185:I186" si="50">SUM(E185:H185)</f>
        <v>3.3317326439151649</v>
      </c>
    </row>
    <row r="186" spans="3:9" x14ac:dyDescent="0.25">
      <c r="C186" s="45" t="s">
        <v>91</v>
      </c>
      <c r="D186" s="47">
        <f t="shared" si="48"/>
        <v>0</v>
      </c>
      <c r="E186" s="47">
        <v>2.9060008392782208</v>
      </c>
      <c r="F186" s="47">
        <v>1.1499999999999999</v>
      </c>
      <c r="G186" s="47">
        <v>1.9663363221645431</v>
      </c>
      <c r="H186" s="47">
        <v>3.4980744544287545</v>
      </c>
      <c r="I186" s="46">
        <f t="shared" si="50"/>
        <v>9.5204116158715184</v>
      </c>
    </row>
    <row r="187" spans="3:9" x14ac:dyDescent="0.25">
      <c r="C187" s="38"/>
      <c r="D187" s="38"/>
      <c r="E187" s="38"/>
      <c r="F187" s="38"/>
      <c r="G187" s="38"/>
      <c r="H187" s="38"/>
      <c r="I187" s="38"/>
    </row>
    <row r="188" spans="3:9" x14ac:dyDescent="0.25">
      <c r="C188" s="42" t="s">
        <v>18</v>
      </c>
      <c r="D188" s="43"/>
      <c r="E188" s="43" t="s">
        <v>26</v>
      </c>
      <c r="F188" s="43" t="s">
        <v>27</v>
      </c>
      <c r="G188" s="43" t="s">
        <v>28</v>
      </c>
      <c r="H188" s="43" t="s">
        <v>29</v>
      </c>
      <c r="I188" s="44" t="s">
        <v>23</v>
      </c>
    </row>
    <row r="189" spans="3:9" x14ac:dyDescent="0.25">
      <c r="C189" s="45" t="s">
        <v>10</v>
      </c>
      <c r="D189" s="47">
        <f>(E13-E41)/E13*100</f>
        <v>0</v>
      </c>
      <c r="E189" s="47">
        <v>-2.1526829780531345</v>
      </c>
      <c r="F189" s="47">
        <v>3.7931743421052633</v>
      </c>
      <c r="G189" s="47">
        <v>-7.023588656241718</v>
      </c>
      <c r="H189" s="47">
        <v>9.9702823179791977</v>
      </c>
      <c r="I189" s="46">
        <f>SUM(E189:H189)</f>
        <v>4.5871850257896085</v>
      </c>
    </row>
    <row r="190" spans="3:9" x14ac:dyDescent="0.25">
      <c r="C190" s="45" t="s">
        <v>11</v>
      </c>
      <c r="D190" s="47">
        <f>(E14-E42)/E14*100</f>
        <v>0</v>
      </c>
      <c r="E190" s="47">
        <v>-2.147239263803681</v>
      </c>
      <c r="F190" s="47">
        <v>2.6134242350458567</v>
      </c>
      <c r="G190" s="47">
        <v>-7.6932741435631131</v>
      </c>
      <c r="H190" s="47">
        <v>9.7608399766673148</v>
      </c>
      <c r="I190" s="46">
        <f t="shared" ref="I190:I192" si="51">SUM(E190:H190)</f>
        <v>2.5337508043463774</v>
      </c>
    </row>
    <row r="191" spans="3:9" x14ac:dyDescent="0.25">
      <c r="C191" s="45" t="s">
        <v>12</v>
      </c>
      <c r="D191" s="47">
        <f>(E15-E43)/E15*100</f>
        <v>0</v>
      </c>
      <c r="E191" s="47">
        <v>-2.0113136392206159</v>
      </c>
      <c r="F191" s="47">
        <v>3.4504004929143557</v>
      </c>
      <c r="G191" s="47">
        <v>-7.7094616119783366</v>
      </c>
      <c r="H191" s="47">
        <v>9.9083111505471742</v>
      </c>
      <c r="I191" s="46">
        <f t="shared" si="51"/>
        <v>3.6379363922625778</v>
      </c>
    </row>
    <row r="192" spans="3:9" x14ac:dyDescent="0.25">
      <c r="C192" s="45" t="s">
        <v>82</v>
      </c>
      <c r="D192" s="47">
        <f>(E16-E44)/E16*100</f>
        <v>0</v>
      </c>
      <c r="E192" s="47">
        <v>-1.7459261722647157</v>
      </c>
      <c r="F192" s="47">
        <v>1.1684915835920902</v>
      </c>
      <c r="G192" s="47">
        <v>-5.3493178999586606</v>
      </c>
      <c r="H192" s="47">
        <v>4.0260555642756239</v>
      </c>
      <c r="I192" s="46">
        <f t="shared" si="51"/>
        <v>-1.9006969243556622</v>
      </c>
    </row>
    <row r="193" spans="3:9" x14ac:dyDescent="0.25">
      <c r="C193" s="38"/>
      <c r="D193" s="38"/>
      <c r="E193" s="38"/>
      <c r="F193" s="38"/>
      <c r="G193" s="38"/>
      <c r="H193" s="38"/>
      <c r="I193" s="38"/>
    </row>
    <row r="194" spans="3:9" x14ac:dyDescent="0.25">
      <c r="C194" s="42" t="s">
        <v>18</v>
      </c>
      <c r="D194" s="43"/>
      <c r="E194" s="43" t="s">
        <v>30</v>
      </c>
      <c r="F194" s="43" t="s">
        <v>31</v>
      </c>
      <c r="G194" s="43" t="s">
        <v>32</v>
      </c>
      <c r="H194" s="43" t="s">
        <v>33</v>
      </c>
      <c r="I194" s="44" t="s">
        <v>23</v>
      </c>
    </row>
    <row r="195" spans="3:9" x14ac:dyDescent="0.25">
      <c r="C195" s="45" t="s">
        <v>10</v>
      </c>
      <c r="D195" s="47">
        <f>(E13-E41)/E13*100</f>
        <v>0</v>
      </c>
      <c r="E195" s="47">
        <v>4.8632887715244539</v>
      </c>
      <c r="F195" s="47">
        <v>3.3713063089111199</v>
      </c>
      <c r="G195" s="47">
        <v>-3.5427887492519448</v>
      </c>
      <c r="H195" s="47">
        <v>-1.4969367703155705</v>
      </c>
      <c r="I195" s="46">
        <f>SUM(E195:H195)</f>
        <v>3.1948695608680584</v>
      </c>
    </row>
    <row r="196" spans="3:9" x14ac:dyDescent="0.25">
      <c r="C196" s="45" t="s">
        <v>11</v>
      </c>
      <c r="D196" s="47">
        <f>(E14-E42)/E14*100</f>
        <v>0</v>
      </c>
      <c r="E196" s="47">
        <v>4.5722904546433956</v>
      </c>
      <c r="F196" s="47">
        <v>5.5771315028901736</v>
      </c>
      <c r="G196" s="47">
        <v>-4.337844947151944</v>
      </c>
      <c r="H196" s="47">
        <v>0.80674734140080673</v>
      </c>
      <c r="I196" s="46">
        <f t="shared" ref="I196:I198" si="52">SUM(E196:H196)</f>
        <v>6.6183243517824319</v>
      </c>
    </row>
    <row r="197" spans="3:9" x14ac:dyDescent="0.25">
      <c r="C197" s="45" t="s">
        <v>12</v>
      </c>
      <c r="D197" s="47">
        <f>(E15-E43)/E15*100</f>
        <v>0</v>
      </c>
      <c r="E197" s="47">
        <v>4.2678923177938284</v>
      </c>
      <c r="F197" s="47">
        <v>5.5898491083676269</v>
      </c>
      <c r="G197" s="47">
        <v>-5.0127134035597525</v>
      </c>
      <c r="H197" s="47">
        <v>0.86475268073331024</v>
      </c>
      <c r="I197" s="46">
        <f t="shared" si="52"/>
        <v>5.7097807033350128</v>
      </c>
    </row>
    <row r="198" spans="3:9" x14ac:dyDescent="0.25">
      <c r="C198" s="45" t="s">
        <v>82</v>
      </c>
      <c r="D198" s="47">
        <f>(E16-E44)/E16*100</f>
        <v>0</v>
      </c>
      <c r="E198" s="47">
        <v>3.2954452530869247</v>
      </c>
      <c r="F198" s="47">
        <v>3.4500253678335868</v>
      </c>
      <c r="G198" s="47">
        <v>-2.6449465755824138</v>
      </c>
      <c r="H198" s="47">
        <v>3.6945392491467577</v>
      </c>
      <c r="I198" s="46">
        <f t="shared" si="52"/>
        <v>7.795063294484855</v>
      </c>
    </row>
    <row r="199" spans="3:9" x14ac:dyDescent="0.25">
      <c r="C199" s="38"/>
      <c r="D199" s="38"/>
      <c r="E199" s="38"/>
      <c r="F199" s="38"/>
      <c r="G199" s="38"/>
      <c r="H199" s="38"/>
      <c r="I199" s="38"/>
    </row>
    <row r="200" spans="3:9" x14ac:dyDescent="0.25">
      <c r="C200" s="42" t="s">
        <v>18</v>
      </c>
      <c r="D200" s="43"/>
      <c r="E200" s="43" t="s">
        <v>34</v>
      </c>
      <c r="F200" s="43" t="s">
        <v>35</v>
      </c>
      <c r="G200" s="43" t="s">
        <v>36</v>
      </c>
      <c r="H200" s="43" t="s">
        <v>37</v>
      </c>
      <c r="I200" s="44" t="s">
        <v>23</v>
      </c>
    </row>
    <row r="201" spans="3:9" x14ac:dyDescent="0.25">
      <c r="C201" s="45" t="s">
        <v>10</v>
      </c>
      <c r="D201" s="47">
        <f>(E13-E41)/E13*100</f>
        <v>0</v>
      </c>
      <c r="E201" s="47">
        <v>4.6751323956494506</v>
      </c>
      <c r="F201" s="47">
        <v>-1.3500597371565113</v>
      </c>
      <c r="G201" s="47">
        <v>3.7840386655664271</v>
      </c>
      <c r="H201" s="47">
        <v>0.1470227885322225</v>
      </c>
      <c r="I201" s="46">
        <f>SUM(E201:H201)</f>
        <v>7.2561341125915888</v>
      </c>
    </row>
    <row r="202" spans="3:9" x14ac:dyDescent="0.25">
      <c r="C202" s="45" t="s">
        <v>11</v>
      </c>
      <c r="D202" s="47">
        <f>(E14-E42)/E14*100</f>
        <v>0</v>
      </c>
      <c r="E202" s="47">
        <v>4.6862040364943329</v>
      </c>
      <c r="F202" s="47">
        <v>-2.3591974861010394</v>
      </c>
      <c r="G202" s="47">
        <v>10.206394936948</v>
      </c>
      <c r="H202" s="47">
        <v>-0.77845571218177989</v>
      </c>
      <c r="I202" s="46">
        <f t="shared" ref="I202:I204" si="53">SUM(E202:H202)</f>
        <v>11.754945775159515</v>
      </c>
    </row>
    <row r="203" spans="3:9" x14ac:dyDescent="0.25">
      <c r="C203" s="45" t="s">
        <v>12</v>
      </c>
      <c r="D203" s="47">
        <f>(E15-E43)/E15*100</f>
        <v>0</v>
      </c>
      <c r="E203" s="47">
        <v>3.9487357118115693</v>
      </c>
      <c r="F203" s="47">
        <v>-2.5243418680129825</v>
      </c>
      <c r="G203" s="47">
        <v>7.3865634892718957</v>
      </c>
      <c r="H203" s="47">
        <v>-0.79756931257121155</v>
      </c>
      <c r="I203" s="46">
        <f t="shared" si="53"/>
        <v>8.0133880204992725</v>
      </c>
    </row>
    <row r="204" spans="3:9" x14ac:dyDescent="0.25">
      <c r="C204" s="45" t="s">
        <v>82</v>
      </c>
      <c r="D204" s="47">
        <f>(E16-E44)/E16*100</f>
        <v>0</v>
      </c>
      <c r="E204" s="47">
        <v>-0.40809084457061745</v>
      </c>
      <c r="F204" s="47">
        <v>-1.3518289450432939</v>
      </c>
      <c r="G204" s="47">
        <v>13.521053090401884</v>
      </c>
      <c r="H204" s="47">
        <v>-1.7741935483870968</v>
      </c>
      <c r="I204" s="46">
        <f t="shared" si="53"/>
        <v>9.9869397524008754</v>
      </c>
    </row>
    <row r="205" spans="3:9" x14ac:dyDescent="0.25">
      <c r="C205" s="36"/>
      <c r="D205" s="36"/>
      <c r="E205" s="36"/>
      <c r="F205" s="36"/>
      <c r="G205" s="36"/>
      <c r="H205" s="36"/>
      <c r="I205" s="36"/>
    </row>
    <row r="206" spans="3:9" x14ac:dyDescent="0.25">
      <c r="C206" s="42" t="s">
        <v>18</v>
      </c>
      <c r="D206" s="43"/>
      <c r="E206" s="43" t="s">
        <v>72</v>
      </c>
      <c r="F206" s="43" t="s">
        <v>69</v>
      </c>
      <c r="G206" s="43" t="s">
        <v>39</v>
      </c>
      <c r="H206" s="43" t="s">
        <v>89</v>
      </c>
      <c r="I206" s="44" t="s">
        <v>23</v>
      </c>
    </row>
    <row r="207" spans="3:9" x14ac:dyDescent="0.25">
      <c r="C207" s="45" t="s">
        <v>10</v>
      </c>
      <c r="D207" s="47">
        <f>(E13-E41)/E13*100</f>
        <v>0</v>
      </c>
      <c r="E207" s="47">
        <v>7.9141104294478533</v>
      </c>
      <c r="F207" s="47">
        <v>-11.725516322451698</v>
      </c>
      <c r="G207" s="47">
        <v>-24.293381037567084</v>
      </c>
      <c r="H207" s="47">
        <v>-5.6706966033390902</v>
      </c>
      <c r="I207" s="46">
        <f>SUM(E207:H207)</f>
        <v>-33.77548353391002</v>
      </c>
    </row>
    <row r="208" spans="3:9" x14ac:dyDescent="0.25">
      <c r="C208" s="45" t="s">
        <v>11</v>
      </c>
      <c r="D208" s="47">
        <f>(E14-E42)/E14*100</f>
        <v>0</v>
      </c>
      <c r="E208" s="47">
        <v>7.8027139874739042</v>
      </c>
      <c r="F208" s="47">
        <v>-3.8777243136144919</v>
      </c>
      <c r="G208" s="47">
        <v>-25.831062670299726</v>
      </c>
      <c r="H208" s="47">
        <v>-2.3733217843222172</v>
      </c>
      <c r="I208" s="46">
        <f t="shared" ref="I208:I210" si="54">SUM(E208:H208)</f>
        <v>-24.279394780762534</v>
      </c>
    </row>
    <row r="209" spans="3:9" x14ac:dyDescent="0.25">
      <c r="C209" s="45" t="s">
        <v>12</v>
      </c>
      <c r="D209" s="47">
        <f>(E15-E43)/E15*100</f>
        <v>0</v>
      </c>
      <c r="E209" s="47">
        <v>7.3474001507159006</v>
      </c>
      <c r="F209" s="47">
        <v>-3.7413582757218378</v>
      </c>
      <c r="G209" s="47">
        <v>-26.734613876911016</v>
      </c>
      <c r="H209" s="47">
        <v>-2.5054129291679552</v>
      </c>
      <c r="I209" s="46">
        <f t="shared" si="54"/>
        <v>-25.63398493108491</v>
      </c>
    </row>
    <row r="210" spans="3:9" x14ac:dyDescent="0.25">
      <c r="C210" s="45" t="s">
        <v>82</v>
      </c>
      <c r="D210" s="47">
        <f>(E16-E44)/E16*100</f>
        <v>0</v>
      </c>
      <c r="E210" s="47">
        <v>10.241679873217116</v>
      </c>
      <c r="F210" s="47">
        <v>-17.027146325314497</v>
      </c>
      <c r="G210" s="47">
        <v>-11.786892975011787</v>
      </c>
      <c r="H210" s="47">
        <v>-0.84352593842260648</v>
      </c>
      <c r="I210" s="46">
        <f t="shared" si="54"/>
        <v>-19.415885365531775</v>
      </c>
    </row>
    <row r="211" spans="3:9" x14ac:dyDescent="0.25">
      <c r="C211" s="36"/>
      <c r="D211" s="36"/>
      <c r="E211" s="36"/>
      <c r="F211" s="36"/>
      <c r="G211" s="36"/>
      <c r="H211" s="36"/>
      <c r="I211" s="36"/>
    </row>
    <row r="212" spans="3:9" x14ac:dyDescent="0.25">
      <c r="C212" s="42" t="s">
        <v>18</v>
      </c>
      <c r="D212" s="43"/>
      <c r="E212" s="43" t="s">
        <v>88</v>
      </c>
      <c r="F212" s="43" t="s">
        <v>87</v>
      </c>
      <c r="G212" s="43" t="s">
        <v>86</v>
      </c>
      <c r="H212" s="43" t="s">
        <v>85</v>
      </c>
      <c r="I212" s="44" t="s">
        <v>23</v>
      </c>
    </row>
    <row r="213" spans="3:9" x14ac:dyDescent="0.25">
      <c r="C213" s="45" t="s">
        <v>10</v>
      </c>
      <c r="D213" s="47">
        <f>(E13-E41)/E13*100</f>
        <v>0</v>
      </c>
      <c r="E213" s="47">
        <v>-12.830291473712885</v>
      </c>
      <c r="F213" s="47">
        <v>-0.40806432063350978</v>
      </c>
      <c r="G213" s="47">
        <v>1.5692901979719942</v>
      </c>
      <c r="H213" s="47">
        <v>5.0813506663396293</v>
      </c>
      <c r="I213" s="46">
        <f>SUM(E213:H213)</f>
        <v>-6.587714930034771</v>
      </c>
    </row>
    <row r="214" spans="3:9" x14ac:dyDescent="0.25">
      <c r="C214" s="45" t="s">
        <v>11</v>
      </c>
      <c r="D214" s="47">
        <f>(E14-E42)/E14*100</f>
        <v>0</v>
      </c>
      <c r="E214" s="47">
        <v>-16.228107284880277</v>
      </c>
      <c r="F214" s="47">
        <v>-1.2941046344430926</v>
      </c>
      <c r="G214" s="47">
        <v>1.6269927931862851</v>
      </c>
      <c r="H214" s="47">
        <v>3.8443038443038446</v>
      </c>
      <c r="I214" s="46">
        <f t="shared" ref="I214:I216" si="55">SUM(E214:H214)</f>
        <v>-12.050915281833237</v>
      </c>
    </row>
    <row r="215" spans="3:9" x14ac:dyDescent="0.25">
      <c r="C215" s="45" t="s">
        <v>12</v>
      </c>
      <c r="D215" s="47">
        <f>(E15-E43)/E15*100</f>
        <v>0</v>
      </c>
      <c r="E215" s="47">
        <v>-15.781532890766444</v>
      </c>
      <c r="F215" s="47">
        <v>-1.1333684765419083</v>
      </c>
      <c r="G215" s="47">
        <v>1.1467292155329685</v>
      </c>
      <c r="H215" s="47">
        <v>4.0601107302926449</v>
      </c>
      <c r="I215" s="46">
        <f t="shared" si="55"/>
        <v>-11.708061421482739</v>
      </c>
    </row>
    <row r="216" spans="3:9" x14ac:dyDescent="0.25">
      <c r="C216" s="45" t="s">
        <v>82</v>
      </c>
      <c r="D216" s="47">
        <f>(E16-E44)/E16*100</f>
        <v>0</v>
      </c>
      <c r="E216" s="47">
        <v>-13.124215809284816</v>
      </c>
      <c r="F216" s="47">
        <v>-1.2502807516657932</v>
      </c>
      <c r="G216" s="47">
        <v>1.6415261756876662</v>
      </c>
      <c r="H216" s="47">
        <v>3.0521726056232148</v>
      </c>
      <c r="I216" s="46">
        <f t="shared" si="55"/>
        <v>-9.6807977796397289</v>
      </c>
    </row>
    <row r="217" spans="3:9" x14ac:dyDescent="0.25">
      <c r="C217" s="38"/>
      <c r="D217" s="38"/>
      <c r="E217" s="38"/>
      <c r="F217" s="38"/>
      <c r="G217" s="38"/>
      <c r="H217" s="38"/>
      <c r="I217" s="38"/>
    </row>
    <row r="218" spans="3:9" x14ac:dyDescent="0.25">
      <c r="C218" s="42" t="s">
        <v>18</v>
      </c>
      <c r="D218" s="43"/>
      <c r="E218" s="43" t="s">
        <v>45</v>
      </c>
      <c r="F218" s="43" t="s">
        <v>46</v>
      </c>
      <c r="G218" s="43" t="s">
        <v>47</v>
      </c>
      <c r="H218" s="43" t="s">
        <v>48</v>
      </c>
      <c r="I218" s="44" t="s">
        <v>23</v>
      </c>
    </row>
    <row r="219" spans="3:9" x14ac:dyDescent="0.25">
      <c r="C219" s="45" t="s">
        <v>10</v>
      </c>
      <c r="D219" s="47">
        <f>(E13-E41)/E13*100</f>
        <v>0</v>
      </c>
      <c r="E219" s="47">
        <v>-3.066454196993841</v>
      </c>
      <c r="F219" s="47">
        <v>-0.43458275876478208</v>
      </c>
      <c r="G219" s="47">
        <v>0.43270230913251506</v>
      </c>
      <c r="H219" s="47">
        <v>2.5448163469976182</v>
      </c>
      <c r="I219" s="46">
        <f>SUM(E219:H219)</f>
        <v>-0.52351829962848972</v>
      </c>
    </row>
    <row r="220" spans="3:9" x14ac:dyDescent="0.25">
      <c r="C220" s="45" t="s">
        <v>11</v>
      </c>
      <c r="D220" s="47">
        <f>(E14-E42)/E14*100</f>
        <v>0</v>
      </c>
      <c r="E220" s="47">
        <v>-4.3904879175003844</v>
      </c>
      <c r="F220" s="47">
        <v>0.40915625345571166</v>
      </c>
      <c r="G220" s="47">
        <v>0.13324450366422386</v>
      </c>
      <c r="H220" s="47">
        <v>1.623304425172337</v>
      </c>
      <c r="I220" s="46">
        <f t="shared" ref="I220:I222" si="56">SUM(E220:H220)</f>
        <v>-2.2247827352081115</v>
      </c>
    </row>
    <row r="221" spans="3:9" x14ac:dyDescent="0.25">
      <c r="C221" s="45" t="s">
        <v>12</v>
      </c>
      <c r="D221" s="47">
        <f>(E15-E43)/E15*100</f>
        <v>0</v>
      </c>
      <c r="E221" s="47">
        <v>-3.5174498488595765</v>
      </c>
      <c r="F221" s="47">
        <v>-0.74329705335810992</v>
      </c>
      <c r="G221" s="47">
        <v>0.39525691699604742</v>
      </c>
      <c r="H221" s="47">
        <v>1.4021164021164021</v>
      </c>
      <c r="I221" s="46">
        <f t="shared" si="56"/>
        <v>-2.4633735831052368</v>
      </c>
    </row>
    <row r="222" spans="3:9" x14ac:dyDescent="0.25">
      <c r="C222" s="45" t="s">
        <v>82</v>
      </c>
      <c r="D222" s="47">
        <f>(E16-E44)/E16*100</f>
        <v>0</v>
      </c>
      <c r="E222" s="47">
        <v>-2.1557071960297765</v>
      </c>
      <c r="F222" s="47">
        <v>-0.95642933049946877</v>
      </c>
      <c r="G222" s="47">
        <v>1.8120300751879699</v>
      </c>
      <c r="H222" s="47">
        <v>2.7414043954360978</v>
      </c>
      <c r="I222" s="46">
        <f t="shared" si="56"/>
        <v>1.4412979440948226</v>
      </c>
    </row>
    <row r="223" spans="3:9" x14ac:dyDescent="0.25">
      <c r="C223" s="38"/>
      <c r="D223" s="38"/>
      <c r="E223" s="38"/>
      <c r="F223" s="38"/>
      <c r="G223" s="38"/>
      <c r="H223" s="38"/>
      <c r="I223" s="38"/>
    </row>
    <row r="224" spans="3:9" x14ac:dyDescent="0.25">
      <c r="C224" s="42" t="s">
        <v>18</v>
      </c>
      <c r="D224" s="43"/>
      <c r="E224" s="43" t="s">
        <v>84</v>
      </c>
      <c r="F224" s="43" t="s">
        <v>62</v>
      </c>
      <c r="G224" s="43" t="s">
        <v>61</v>
      </c>
      <c r="H224" s="43" t="s">
        <v>60</v>
      </c>
      <c r="I224" s="44" t="s">
        <v>23</v>
      </c>
    </row>
    <row r="225" spans="3:9" x14ac:dyDescent="0.25">
      <c r="C225" s="45" t="s">
        <v>10</v>
      </c>
      <c r="D225" s="47">
        <f>(E13-E41)/E13*100</f>
        <v>0</v>
      </c>
      <c r="E225" s="47">
        <v>1.1612137650449228</v>
      </c>
      <c r="F225" s="47">
        <v>0.61744275791098535</v>
      </c>
      <c r="G225" s="47">
        <v>-0.43144361032013118</v>
      </c>
      <c r="H225" s="47">
        <v>2.1479508548844402E-2</v>
      </c>
      <c r="I225" s="46">
        <f>SUM(E225:H225)</f>
        <v>1.3686924211846214</v>
      </c>
    </row>
    <row r="226" spans="3:9" x14ac:dyDescent="0.25">
      <c r="C226" s="45" t="s">
        <v>11</v>
      </c>
      <c r="D226" s="47">
        <f>(E14-E42)/E14*100</f>
        <v>0</v>
      </c>
      <c r="E226" s="47">
        <v>-0.5949899571758821</v>
      </c>
      <c r="F226" s="47">
        <v>0.77983725135623871</v>
      </c>
      <c r="G226" s="47">
        <v>-0.59232258799407678</v>
      </c>
      <c r="H226" s="47">
        <v>0.64545351602310042</v>
      </c>
      <c r="I226" s="46">
        <f t="shared" ref="I226:I228" si="57">SUM(E226:H226)</f>
        <v>0.23797822220938025</v>
      </c>
    </row>
    <row r="227" spans="3:9" x14ac:dyDescent="0.25">
      <c r="C227" s="45" t="s">
        <v>12</v>
      </c>
      <c r="D227" s="47">
        <f>(E15-E43)/E15*100</f>
        <v>0</v>
      </c>
      <c r="E227" s="47">
        <v>0.71923281832711772</v>
      </c>
      <c r="F227" s="47">
        <v>0.99275556748054727</v>
      </c>
      <c r="G227" s="47">
        <v>-0.32520325203252032</v>
      </c>
      <c r="H227" s="47">
        <v>0.59427336574824419</v>
      </c>
      <c r="I227" s="46">
        <f t="shared" si="57"/>
        <v>1.9810584995233889</v>
      </c>
    </row>
    <row r="228" spans="3:9" x14ac:dyDescent="0.25">
      <c r="C228" s="45" t="s">
        <v>82</v>
      </c>
      <c r="D228" s="47">
        <f>(E16-E44)/E16*100</f>
        <v>0</v>
      </c>
      <c r="E228" s="47">
        <v>1.8469860896445132</v>
      </c>
      <c r="F228" s="47">
        <v>0.89756712069915756</v>
      </c>
      <c r="G228" s="47">
        <v>1.1202033844442678</v>
      </c>
      <c r="H228" s="47">
        <v>-1.0364775831592481</v>
      </c>
      <c r="I228" s="46">
        <f t="shared" si="57"/>
        <v>2.8282790116286907</v>
      </c>
    </row>
    <row r="229" spans="3:9" x14ac:dyDescent="0.25">
      <c r="C229" s="38"/>
      <c r="D229" s="38"/>
      <c r="E229" s="38"/>
      <c r="F229" s="38"/>
      <c r="G229" s="38"/>
      <c r="H229" s="38"/>
      <c r="I229" s="38"/>
    </row>
    <row r="230" spans="3:9" x14ac:dyDescent="0.25">
      <c r="C230" s="42" t="s">
        <v>18</v>
      </c>
      <c r="D230" s="43"/>
      <c r="E230" s="43" t="s">
        <v>58</v>
      </c>
      <c r="F230" s="43" t="s">
        <v>57</v>
      </c>
      <c r="G230" s="43" t="s">
        <v>56</v>
      </c>
      <c r="H230" s="43" t="s">
        <v>55</v>
      </c>
      <c r="I230" s="44" t="s">
        <v>23</v>
      </c>
    </row>
    <row r="231" spans="3:9" x14ac:dyDescent="0.25">
      <c r="C231" s="45" t="s">
        <v>10</v>
      </c>
      <c r="D231" s="47">
        <f>(E13-E41)/E13*100</f>
        <v>0</v>
      </c>
      <c r="E231" s="47">
        <v>-0.85488444024400723</v>
      </c>
      <c r="F231" s="47">
        <v>2.6025471738297057</v>
      </c>
      <c r="G231" s="47">
        <v>2.6064899851307617</v>
      </c>
      <c r="H231" s="47">
        <v>0.7049842837898519</v>
      </c>
      <c r="I231" s="46">
        <f>SUM(E231:H231)</f>
        <v>5.0591370025063114</v>
      </c>
    </row>
    <row r="232" spans="3:9" x14ac:dyDescent="0.25">
      <c r="C232" s="45" t="s">
        <v>11</v>
      </c>
      <c r="D232" s="47">
        <f>(E14-E42)/E14*100</f>
        <v>0</v>
      </c>
      <c r="E232" s="47">
        <v>-0.44069599574500423</v>
      </c>
      <c r="F232" s="47">
        <v>2.0614267342461612</v>
      </c>
      <c r="G232" s="47">
        <v>2.3172285946008575</v>
      </c>
      <c r="H232" s="47">
        <v>1.269125845095481</v>
      </c>
      <c r="I232" s="46">
        <f t="shared" ref="I232:I234" si="58">SUM(E232:H232)</f>
        <v>5.2070851781974952</v>
      </c>
    </row>
    <row r="233" spans="3:9" x14ac:dyDescent="0.25">
      <c r="C233" s="45" t="s">
        <v>12</v>
      </c>
      <c r="D233" s="47">
        <f>(E15-E43)/E15*100</f>
        <v>0</v>
      </c>
      <c r="E233" s="47">
        <v>-0.24456521739130438</v>
      </c>
      <c r="F233" s="47">
        <v>2.0330712930333421</v>
      </c>
      <c r="G233" s="47">
        <v>1.1621472053126729</v>
      </c>
      <c r="H233" s="47">
        <v>0.44792833146696531</v>
      </c>
      <c r="I233" s="46">
        <f t="shared" si="58"/>
        <v>3.3985816124216761</v>
      </c>
    </row>
    <row r="234" spans="3:9" x14ac:dyDescent="0.25">
      <c r="C234" s="45" t="s">
        <v>82</v>
      </c>
      <c r="D234" s="47">
        <f>(E16-E44)/E16*100</f>
        <v>0</v>
      </c>
      <c r="E234" s="47">
        <v>0.67491563554555678</v>
      </c>
      <c r="F234" s="47">
        <v>0.8817343471930108</v>
      </c>
      <c r="G234" s="47">
        <v>2.448379988574227</v>
      </c>
      <c r="H234" s="47">
        <v>0.58562703923701165</v>
      </c>
      <c r="I234" s="46">
        <f t="shared" si="58"/>
        <v>4.5906570105498057</v>
      </c>
    </row>
    <row r="235" spans="3:9" x14ac:dyDescent="0.25">
      <c r="C235" s="36"/>
      <c r="D235" s="36"/>
      <c r="E235" s="36"/>
      <c r="F235" s="36"/>
      <c r="G235" s="36"/>
      <c r="H235" s="36"/>
      <c r="I235" s="36"/>
    </row>
    <row r="236" spans="3:9" x14ac:dyDescent="0.25">
      <c r="C236" s="42" t="s">
        <v>18</v>
      </c>
      <c r="D236" s="43"/>
      <c r="E236" s="43" t="s">
        <v>54</v>
      </c>
      <c r="F236" s="43" t="s">
        <v>53</v>
      </c>
      <c r="G236" s="43" t="s">
        <v>52</v>
      </c>
      <c r="H236" s="43" t="s">
        <v>80</v>
      </c>
      <c r="I236" s="44" t="s">
        <v>23</v>
      </c>
    </row>
    <row r="237" spans="3:9" x14ac:dyDescent="0.25">
      <c r="C237" s="45" t="s">
        <v>10</v>
      </c>
      <c r="D237" s="47">
        <f>(E13-E41)/E13*100</f>
        <v>0</v>
      </c>
      <c r="E237" s="47">
        <v>3.3102699769366439</v>
      </c>
      <c r="F237" s="47">
        <v>-2.5115756980496706</v>
      </c>
      <c r="G237" s="47">
        <v>-0.47449584816132861</v>
      </c>
      <c r="H237" s="47">
        <v>-0.69475978566887653</v>
      </c>
      <c r="I237" s="46">
        <f>SUM(E237:H237)</f>
        <v>-0.37056135494323184</v>
      </c>
    </row>
    <row r="238" spans="3:9" x14ac:dyDescent="0.25">
      <c r="C238" s="45" t="s">
        <v>11</v>
      </c>
      <c r="D238" s="47">
        <f>(E14-E42)/E14*100</f>
        <v>0</v>
      </c>
      <c r="E238" s="47">
        <v>4.0245074483421437</v>
      </c>
      <c r="F238" s="47">
        <v>-3.1293027913380902</v>
      </c>
      <c r="G238" s="47">
        <v>-0.7484727110895335</v>
      </c>
      <c r="H238" s="47">
        <v>-4.0157417074933741E-2</v>
      </c>
      <c r="I238" s="46">
        <f t="shared" ref="I238:I240" si="59">SUM(E238:H238)</f>
        <v>0.10657452883958625</v>
      </c>
    </row>
    <row r="239" spans="3:9" x14ac:dyDescent="0.25">
      <c r="C239" s="45" t="s">
        <v>12</v>
      </c>
      <c r="D239" s="47">
        <f>(E15-E43)/E15*100</f>
        <v>0</v>
      </c>
      <c r="E239" s="47">
        <v>3.5995500562429701</v>
      </c>
      <c r="F239" s="47">
        <v>-2.9754959159859977</v>
      </c>
      <c r="G239" s="47">
        <v>-0.67988668555240794</v>
      </c>
      <c r="H239" s="47">
        <v>0.30951041080472708</v>
      </c>
      <c r="I239" s="46">
        <f t="shared" si="59"/>
        <v>0.2536778655092915</v>
      </c>
    </row>
    <row r="240" spans="3:9" x14ac:dyDescent="0.25">
      <c r="C240" s="45" t="s">
        <v>82</v>
      </c>
      <c r="D240" s="47">
        <f>(E16-E44)/E16*100</f>
        <v>0</v>
      </c>
      <c r="E240" s="47">
        <v>0.66481528233611042</v>
      </c>
      <c r="F240" s="47">
        <v>-0.43205692985428662</v>
      </c>
      <c r="G240" s="47">
        <v>-0.86883171657528468</v>
      </c>
      <c r="H240" s="47">
        <v>-0.58538217093159384</v>
      </c>
      <c r="I240" s="46">
        <f t="shared" si="59"/>
        <v>-1.2214555350250547</v>
      </c>
    </row>
    <row r="241" spans="3:9" x14ac:dyDescent="0.25">
      <c r="C241" s="38"/>
      <c r="D241" s="38"/>
      <c r="E241" s="38"/>
      <c r="F241" s="38"/>
      <c r="G241" s="38"/>
      <c r="H241" s="38"/>
      <c r="I241" s="38"/>
    </row>
    <row r="242" spans="3:9" x14ac:dyDescent="0.25">
      <c r="C242" s="42" t="s">
        <v>18</v>
      </c>
      <c r="D242" s="43"/>
      <c r="E242" s="43" t="s">
        <v>74</v>
      </c>
      <c r="F242" s="43" t="s">
        <v>73</v>
      </c>
      <c r="G242" s="43" t="s">
        <v>20</v>
      </c>
      <c r="H242" s="43" t="s">
        <v>21</v>
      </c>
      <c r="I242" s="44" t="s">
        <v>23</v>
      </c>
    </row>
    <row r="243" spans="3:9" x14ac:dyDescent="0.25">
      <c r="C243" s="45" t="s">
        <v>10</v>
      </c>
      <c r="D243" s="47">
        <f>(E13-E41)/E13*100</f>
        <v>0</v>
      </c>
      <c r="E243" s="47">
        <v>1.1364148816234498</v>
      </c>
      <c r="F243" s="47">
        <v>0.17303401484449707</v>
      </c>
      <c r="G243" s="47">
        <v>1.1308247221680641</v>
      </c>
      <c r="H243" s="47">
        <v>-0.20212975744429107</v>
      </c>
      <c r="I243" s="46">
        <f>SUM(E243:H243)</f>
        <v>2.2381438611917202</v>
      </c>
    </row>
    <row r="244" spans="3:9" x14ac:dyDescent="0.25">
      <c r="C244" s="45" t="s">
        <v>11</v>
      </c>
      <c r="D244" s="47">
        <f>(E14-E42)/E14*100</f>
        <v>0</v>
      </c>
      <c r="E244" s="47">
        <v>-0.7747270391779062</v>
      </c>
      <c r="F244" s="47">
        <v>-3.0413725168281069</v>
      </c>
      <c r="G244" s="47">
        <v>0.74351040055011175</v>
      </c>
      <c r="H244" s="47">
        <v>-1.0608356787183373</v>
      </c>
      <c r="I244" s="46">
        <f t="shared" ref="I244:I246" si="60">SUM(E244:H244)</f>
        <v>-4.1334248341742388</v>
      </c>
    </row>
    <row r="245" spans="3:9" x14ac:dyDescent="0.25">
      <c r="C245" s="45" t="s">
        <v>12</v>
      </c>
      <c r="D245" s="47">
        <f>(E15-E43)/E15*100</f>
        <v>0</v>
      </c>
      <c r="E245" s="47">
        <v>0.73384137736381594</v>
      </c>
      <c r="F245" s="47">
        <v>-0.74477227155542824</v>
      </c>
      <c r="G245" s="47">
        <v>0.44910179640718562</v>
      </c>
      <c r="H245" s="47">
        <v>6.0150375939849621E-2</v>
      </c>
      <c r="I245" s="46">
        <f t="shared" si="60"/>
        <v>0.49832127815542293</v>
      </c>
    </row>
    <row r="246" spans="3:9" x14ac:dyDescent="0.25">
      <c r="C246" s="45" t="s">
        <v>82</v>
      </c>
      <c r="D246" s="47">
        <f>(E16-E44)/E16*100</f>
        <v>0</v>
      </c>
      <c r="E246" s="47">
        <v>5.1878949118722977</v>
      </c>
      <c r="F246" s="47">
        <v>4.4250754274220583</v>
      </c>
      <c r="G246" s="47">
        <v>-1.4205541915117503</v>
      </c>
      <c r="H246" s="47">
        <v>-0.97700155628566487</v>
      </c>
      <c r="I246" s="46">
        <f t="shared" si="60"/>
        <v>7.2154145914969421</v>
      </c>
    </row>
    <row r="247" spans="3:9" x14ac:dyDescent="0.25">
      <c r="C247" s="18"/>
      <c r="D247" s="18"/>
      <c r="E247" s="18"/>
      <c r="F247" s="18"/>
      <c r="G247" s="18"/>
      <c r="H247" s="18"/>
      <c r="I247" s="18"/>
    </row>
    <row r="248" spans="3:9" x14ac:dyDescent="0.25">
      <c r="C248" s="21" t="s">
        <v>18</v>
      </c>
      <c r="D248" s="22"/>
      <c r="E248" s="22" t="s">
        <v>27</v>
      </c>
      <c r="F248" s="22" t="s">
        <v>28</v>
      </c>
      <c r="G248" s="22" t="s">
        <v>29</v>
      </c>
      <c r="H248" s="22" t="s">
        <v>30</v>
      </c>
      <c r="I248" s="23" t="s">
        <v>23</v>
      </c>
    </row>
    <row r="249" spans="3:9" x14ac:dyDescent="0.25">
      <c r="C249" s="24" t="s">
        <v>10</v>
      </c>
      <c r="D249" s="27">
        <f>(E13-E41)/E13*100</f>
        <v>0</v>
      </c>
      <c r="E249" s="27">
        <v>3.1245723669205856</v>
      </c>
      <c r="F249" s="27">
        <v>-0.38759689922480622</v>
      </c>
      <c r="G249" s="27">
        <v>2.9522553912797815</v>
      </c>
      <c r="H249" s="27">
        <v>1.2760176604725633</v>
      </c>
      <c r="I249" s="26">
        <f>SUM(E249:H249)</f>
        <v>6.9652485194481244</v>
      </c>
    </row>
    <row r="250" spans="3:9" x14ac:dyDescent="0.25">
      <c r="C250" s="24" t="s">
        <v>11</v>
      </c>
      <c r="D250" s="27">
        <f>(E14-E42)/E14*100</f>
        <v>0</v>
      </c>
      <c r="E250" s="27">
        <v>1.9757020513841865</v>
      </c>
      <c r="F250" s="27">
        <v>0.67403939296092996</v>
      </c>
      <c r="G250" s="27">
        <v>1.6741842415376489</v>
      </c>
      <c r="H250" s="27">
        <v>0.54552217217010368</v>
      </c>
      <c r="I250" s="26">
        <f>SUM(E250:H250)</f>
        <v>4.8694478580528688</v>
      </c>
    </row>
    <row r="251" spans="3:9" x14ac:dyDescent="0.25">
      <c r="C251" s="24" t="s">
        <v>12</v>
      </c>
      <c r="D251" s="27">
        <f>(E15-E43)/E15*100</f>
        <v>0</v>
      </c>
      <c r="E251" s="27">
        <v>1.9618993460335514</v>
      </c>
      <c r="F251" s="27">
        <v>0.51933064050778999</v>
      </c>
      <c r="G251" s="27">
        <v>2.0881670533642689</v>
      </c>
      <c r="H251" s="27">
        <v>0.11848341232227488</v>
      </c>
      <c r="I251" s="26">
        <f>SUM(E251:H251)</f>
        <v>4.6878804522278852</v>
      </c>
    </row>
    <row r="252" spans="3:9" x14ac:dyDescent="0.25">
      <c r="C252" s="18"/>
      <c r="D252" s="18"/>
      <c r="E252" s="18"/>
      <c r="F252" s="18"/>
      <c r="G252" s="18"/>
      <c r="H252" s="18"/>
      <c r="I252" s="18"/>
    </row>
    <row r="253" spans="3:9" x14ac:dyDescent="0.25">
      <c r="C253" s="21" t="s">
        <v>18</v>
      </c>
      <c r="D253" s="22"/>
      <c r="E253" s="22" t="s">
        <v>31</v>
      </c>
      <c r="F253" s="22" t="s">
        <v>32</v>
      </c>
      <c r="G253" s="22" t="s">
        <v>33</v>
      </c>
      <c r="H253" s="22" t="s">
        <v>34</v>
      </c>
      <c r="I253" s="23" t="s">
        <v>23</v>
      </c>
    </row>
    <row r="254" spans="3:9" x14ac:dyDescent="0.25">
      <c r="C254" s="24" t="s">
        <v>10</v>
      </c>
      <c r="D254" s="27"/>
      <c r="E254" s="27">
        <v>-1.6217810104187145</v>
      </c>
      <c r="F254" s="27">
        <v>1.0155721056194988</v>
      </c>
      <c r="G254" s="27">
        <v>-4.2798514754739108</v>
      </c>
      <c r="H254" s="27">
        <v>0.14523988005997002</v>
      </c>
      <c r="I254" s="26">
        <f>SUM(E254:H254)</f>
        <v>-4.7408205002131565</v>
      </c>
    </row>
    <row r="255" spans="3:9" x14ac:dyDescent="0.25">
      <c r="C255" s="24" t="s">
        <v>11</v>
      </c>
      <c r="D255" s="27"/>
      <c r="E255" s="27">
        <v>-1.7826719301890712</v>
      </c>
      <c r="F255" s="27">
        <v>1.3391034539070792</v>
      </c>
      <c r="G255" s="27">
        <v>-2.6855913266572871</v>
      </c>
      <c r="H255" s="27">
        <v>0.50775740479548659</v>
      </c>
      <c r="I255" s="26">
        <f>SUM(E255:H255)</f>
        <v>-2.6214023981437924</v>
      </c>
    </row>
    <row r="256" spans="3:9" x14ac:dyDescent="0.25">
      <c r="C256" s="24" t="s">
        <v>12</v>
      </c>
      <c r="D256" s="27"/>
      <c r="E256" s="27">
        <v>-0.83036773428232491</v>
      </c>
      <c r="F256" s="27">
        <v>2.0294117647058822</v>
      </c>
      <c r="G256" s="27">
        <v>-3.5124587211047733</v>
      </c>
      <c r="H256" s="27">
        <v>0.37703016241299303</v>
      </c>
      <c r="I256" s="26">
        <f>SUM(E256:H256)</f>
        <v>-1.936384528268223</v>
      </c>
    </row>
    <row r="257" spans="3:9" x14ac:dyDescent="0.25">
      <c r="C257" s="18"/>
      <c r="D257" s="18"/>
      <c r="E257" s="18"/>
      <c r="F257" s="18"/>
      <c r="G257" s="18"/>
      <c r="H257" s="18"/>
      <c r="I257" s="18"/>
    </row>
    <row r="258" spans="3:9" x14ac:dyDescent="0.25">
      <c r="C258" s="21" t="s">
        <v>18</v>
      </c>
      <c r="D258" s="22"/>
      <c r="E258" s="22" t="s">
        <v>35</v>
      </c>
      <c r="F258" s="22" t="s">
        <v>36</v>
      </c>
      <c r="G258" s="22" t="s">
        <v>37</v>
      </c>
      <c r="H258" s="22" t="s">
        <v>72</v>
      </c>
      <c r="I258" s="23" t="s">
        <v>23</v>
      </c>
    </row>
    <row r="259" spans="3:9" x14ac:dyDescent="0.25">
      <c r="C259" s="24" t="s">
        <v>10</v>
      </c>
      <c r="D259" s="27">
        <f>(E13-E41)/E13*100</f>
        <v>0</v>
      </c>
      <c r="E259" s="27">
        <v>0.4269694552620466</v>
      </c>
      <c r="F259" s="27">
        <v>0.43164117481467579</v>
      </c>
      <c r="G259" s="27">
        <v>2.2665158797474318</v>
      </c>
      <c r="H259" s="27">
        <v>1.4946241743406801</v>
      </c>
      <c r="I259" s="26">
        <f>SUM(E259:H259)</f>
        <v>4.6197506841648348</v>
      </c>
    </row>
    <row r="260" spans="3:9" x14ac:dyDescent="0.25">
      <c r="C260" s="24" t="s">
        <v>11</v>
      </c>
      <c r="D260" s="27">
        <f>(E14-E42)/E14*100</f>
        <v>0</v>
      </c>
      <c r="E260" s="27">
        <v>2.4869375025314917</v>
      </c>
      <c r="F260" s="27">
        <v>-0.10395010395010396</v>
      </c>
      <c r="G260" s="27">
        <v>4.1786085150571131</v>
      </c>
      <c r="H260" s="27">
        <v>1.3784732758246998</v>
      </c>
      <c r="I260" s="26">
        <f>SUM(E260:H260)</f>
        <v>7.9400691894632001</v>
      </c>
    </row>
    <row r="261" spans="3:9" x14ac:dyDescent="0.25">
      <c r="C261" s="24" t="s">
        <v>12</v>
      </c>
      <c r="D261" s="27">
        <f t="shared" ref="D261" si="61">(E15-E43)/E15*100</f>
        <v>0</v>
      </c>
      <c r="E261" s="27">
        <v>1.7758369723435226</v>
      </c>
      <c r="F261" s="27">
        <v>2.9629629629629631E-2</v>
      </c>
      <c r="G261" s="27">
        <v>3.0231179608772969</v>
      </c>
      <c r="H261" s="27">
        <v>1.558679706601467</v>
      </c>
      <c r="I261" s="26">
        <f>SUM(E261:H261)</f>
        <v>6.3872642694519159</v>
      </c>
    </row>
    <row r="262" spans="3:9" x14ac:dyDescent="0.25">
      <c r="C262" s="18"/>
      <c r="D262" s="18"/>
      <c r="E262" s="18"/>
      <c r="F262" s="18"/>
      <c r="G262" s="18"/>
      <c r="H262" s="18"/>
      <c r="I262" s="18"/>
    </row>
    <row r="263" spans="3:9" x14ac:dyDescent="0.25">
      <c r="C263" s="21" t="s">
        <v>18</v>
      </c>
      <c r="D263" s="22"/>
      <c r="E263" s="22" t="s">
        <v>69</v>
      </c>
      <c r="F263" s="22" t="s">
        <v>39</v>
      </c>
      <c r="G263" s="22" t="s">
        <v>40</v>
      </c>
      <c r="H263" s="22" t="s">
        <v>41</v>
      </c>
      <c r="I263" s="23" t="s">
        <v>23</v>
      </c>
    </row>
    <row r="264" spans="3:9" x14ac:dyDescent="0.25">
      <c r="C264" s="24" t="s">
        <v>10</v>
      </c>
      <c r="D264" s="27">
        <f>(E13-E41)/E13*100</f>
        <v>0</v>
      </c>
      <c r="E264" s="27">
        <v>-0.29367138172385099</v>
      </c>
      <c r="F264" s="27">
        <v>2.7329071299594943</v>
      </c>
      <c r="G264" s="27">
        <v>-1.0247401551749378</v>
      </c>
      <c r="H264" s="27">
        <v>2.1784282471139447</v>
      </c>
      <c r="I264" s="26">
        <f>SUM(E264:H264)</f>
        <v>3.5929238401746502</v>
      </c>
    </row>
    <row r="265" spans="3:9" x14ac:dyDescent="0.25">
      <c r="C265" s="24" t="s">
        <v>11</v>
      </c>
      <c r="D265" s="27">
        <f>(E14-E42)/E14*100</f>
        <v>0</v>
      </c>
      <c r="E265" s="27">
        <v>-2.7822952837237924</v>
      </c>
      <c r="F265" s="27">
        <v>1.5993841943209033</v>
      </c>
      <c r="G265" s="27">
        <v>-1.1687235619903189</v>
      </c>
      <c r="H265" s="27">
        <v>1.1638432691064271</v>
      </c>
      <c r="I265" s="26">
        <f>SUM(E265:H265)</f>
        <v>-1.1877913822867809</v>
      </c>
    </row>
    <row r="266" spans="3:9" x14ac:dyDescent="0.25">
      <c r="C266" s="24" t="s">
        <v>12</v>
      </c>
      <c r="D266" s="27">
        <f>(E15-E43)/E15*100</f>
        <v>0</v>
      </c>
      <c r="E266" s="27">
        <v>-2.5147469729897547</v>
      </c>
      <c r="F266" s="27">
        <v>2.6650514839491217</v>
      </c>
      <c r="G266" s="27">
        <v>-0.72992700729927007</v>
      </c>
      <c r="H266" s="27">
        <v>1.2681159420289856</v>
      </c>
      <c r="I266" s="26">
        <f>SUM(E266:H266)</f>
        <v>0.68849344568908255</v>
      </c>
    </row>
    <row r="267" spans="3:9" x14ac:dyDescent="0.25">
      <c r="C267" s="18"/>
      <c r="D267" s="18"/>
      <c r="E267" s="18"/>
      <c r="F267" s="18"/>
      <c r="G267" s="18"/>
      <c r="H267" s="18"/>
      <c r="I267" s="18"/>
    </row>
    <row r="268" spans="3:9" x14ac:dyDescent="0.25">
      <c r="C268" s="21" t="s">
        <v>18</v>
      </c>
      <c r="D268" s="22"/>
      <c r="E268" s="22" t="s">
        <v>42</v>
      </c>
      <c r="F268" s="22" t="s">
        <v>43</v>
      </c>
      <c r="G268" s="22" t="s">
        <v>44</v>
      </c>
      <c r="H268" s="22" t="s">
        <v>45</v>
      </c>
      <c r="I268" s="23" t="s">
        <v>23</v>
      </c>
    </row>
    <row r="269" spans="3:9" x14ac:dyDescent="0.25">
      <c r="C269" s="24" t="s">
        <v>10</v>
      </c>
      <c r="D269" s="27">
        <f>(E13-E41)/E13*100</f>
        <v>0</v>
      </c>
      <c r="E269" s="27">
        <v>0.23207584436105078</v>
      </c>
      <c r="F269" s="27">
        <v>4.2959663449641177</v>
      </c>
      <c r="G269" s="27">
        <v>-1.1428866939028806</v>
      </c>
      <c r="H269" s="27">
        <v>-1.2168933428775948</v>
      </c>
      <c r="I269" s="26">
        <f>SUM(E269:H269)</f>
        <v>2.1682621525446928</v>
      </c>
    </row>
    <row r="270" spans="3:9" x14ac:dyDescent="0.25">
      <c r="C270" s="24" t="s">
        <v>11</v>
      </c>
      <c r="D270" s="27">
        <f>(E14-E42)/E14*100</f>
        <v>0</v>
      </c>
      <c r="E270" s="27">
        <v>1.4435867242356841</v>
      </c>
      <c r="F270" s="27">
        <v>3.4958845915567749</v>
      </c>
      <c r="G270" s="27">
        <v>-3.4345194424064562</v>
      </c>
      <c r="H270" s="27">
        <v>0</v>
      </c>
      <c r="I270" s="26">
        <f>SUM(E270:H270)</f>
        <v>1.5049518733860028</v>
      </c>
    </row>
    <row r="271" spans="3:9" x14ac:dyDescent="0.25">
      <c r="C271" s="24" t="s">
        <v>12</v>
      </c>
      <c r="D271" s="27">
        <f>(E15-E43)/E15*100</f>
        <v>0</v>
      </c>
      <c r="E271" s="27">
        <v>0.91743119266055051</v>
      </c>
      <c r="F271" s="27">
        <v>3.3333333333333335</v>
      </c>
      <c r="G271" s="27">
        <v>-1.1494252873563218</v>
      </c>
      <c r="H271" s="27">
        <v>0.41035353535353541</v>
      </c>
      <c r="I271" s="26">
        <f>SUM(E271:H271)</f>
        <v>3.5116927739910979</v>
      </c>
    </row>
    <row r="272" spans="3:9" x14ac:dyDescent="0.25">
      <c r="C272" s="18"/>
      <c r="D272" s="18"/>
      <c r="E272" s="18"/>
      <c r="F272" s="18"/>
      <c r="G272" s="18"/>
      <c r="H272" s="18"/>
      <c r="I272" s="18"/>
    </row>
    <row r="273" spans="3:9" x14ac:dyDescent="0.25">
      <c r="C273" s="21" t="s">
        <v>18</v>
      </c>
      <c r="D273" s="22"/>
      <c r="E273" s="22" t="s">
        <v>46</v>
      </c>
      <c r="F273" s="22" t="s">
        <v>47</v>
      </c>
      <c r="G273" s="22" t="s">
        <v>48</v>
      </c>
      <c r="H273" s="22" t="s">
        <v>64</v>
      </c>
      <c r="I273" s="23" t="s">
        <v>23</v>
      </c>
    </row>
    <row r="274" spans="3:9" x14ac:dyDescent="0.25">
      <c r="C274" s="24" t="s">
        <v>10</v>
      </c>
      <c r="D274" s="27"/>
      <c r="E274" s="27">
        <v>0.9850474843402709</v>
      </c>
      <c r="F274" s="27">
        <v>2.1121371358604155</v>
      </c>
      <c r="G274" s="27">
        <v>2.4704226820242874</v>
      </c>
      <c r="H274" s="27">
        <v>0.87779599175083278</v>
      </c>
      <c r="I274" s="26">
        <f>SUM(E274:H274)</f>
        <v>6.4454032939758061</v>
      </c>
    </row>
    <row r="275" spans="3:9" x14ac:dyDescent="0.25">
      <c r="C275" s="24" t="s">
        <v>11</v>
      </c>
      <c r="D275" s="27"/>
      <c r="E275" s="27">
        <v>0.58961741366316445</v>
      </c>
      <c r="F275" s="27">
        <v>2.9611130931145202</v>
      </c>
      <c r="G275" s="27">
        <v>1.1856617647058822</v>
      </c>
      <c r="H275" s="27">
        <v>0.31794304672380425</v>
      </c>
      <c r="I275" s="26">
        <f>SUM(E275:H275)</f>
        <v>5.0543353182073707</v>
      </c>
    </row>
    <row r="276" spans="3:9" x14ac:dyDescent="0.25">
      <c r="C276" s="24" t="s">
        <v>12</v>
      </c>
      <c r="D276" s="27"/>
      <c r="E276" s="27">
        <v>0.91917591125198106</v>
      </c>
      <c r="F276" s="27">
        <v>2.2712731925783749</v>
      </c>
      <c r="G276" s="27">
        <v>0.91653027823240585</v>
      </c>
      <c r="H276" s="27">
        <v>0.74578469520103763</v>
      </c>
      <c r="I276" s="26">
        <f>SUM(E276:H276)</f>
        <v>4.8527640772637994</v>
      </c>
    </row>
    <row r="277" spans="3:9" x14ac:dyDescent="0.25">
      <c r="C277" s="18"/>
      <c r="D277" s="18"/>
      <c r="E277" s="18"/>
      <c r="F277" s="18"/>
      <c r="G277" s="18"/>
      <c r="H277" s="18"/>
      <c r="I277" s="18"/>
    </row>
    <row r="278" spans="3:9" x14ac:dyDescent="0.25">
      <c r="C278" s="21" t="s">
        <v>18</v>
      </c>
      <c r="D278" s="22"/>
      <c r="E278" s="22" t="s">
        <v>63</v>
      </c>
      <c r="F278" s="22" t="s">
        <v>62</v>
      </c>
      <c r="G278" s="22" t="s">
        <v>61</v>
      </c>
      <c r="H278" s="22" t="s">
        <v>60</v>
      </c>
      <c r="I278" s="23" t="s">
        <v>23</v>
      </c>
    </row>
    <row r="279" spans="3:9" x14ac:dyDescent="0.25">
      <c r="C279" s="24" t="s">
        <v>10</v>
      </c>
      <c r="D279" s="27"/>
      <c r="E279" s="27">
        <v>-2.2886102960789545</v>
      </c>
      <c r="F279" s="27">
        <v>2.4512360488161051</v>
      </c>
      <c r="G279" s="27">
        <v>-0.75919589392643294</v>
      </c>
      <c r="H279" s="27">
        <v>-2.6159397219569138</v>
      </c>
      <c r="I279" s="26">
        <f>SUM(E279:H279)</f>
        <v>-3.2125098631461961</v>
      </c>
    </row>
    <row r="280" spans="3:9" x14ac:dyDescent="0.25">
      <c r="C280" s="24" t="s">
        <v>11</v>
      </c>
      <c r="D280" s="27"/>
      <c r="E280" s="27">
        <v>-3.9892756436925065</v>
      </c>
      <c r="F280" s="27">
        <v>0.51120199146514933</v>
      </c>
      <c r="G280" s="27">
        <v>-1.4297841919485279</v>
      </c>
      <c r="H280" s="27">
        <v>-1.5638077617726092</v>
      </c>
      <c r="I280" s="26">
        <f>SUM(E280:H280)</f>
        <v>-6.4716656059484938</v>
      </c>
    </row>
    <row r="281" spans="3:9" x14ac:dyDescent="0.25">
      <c r="C281" s="24" t="s">
        <v>12</v>
      </c>
      <c r="D281" s="27"/>
      <c r="E281" s="27">
        <v>-3.3322443645867366</v>
      </c>
      <c r="F281" s="27">
        <v>1.0749288650015807</v>
      </c>
      <c r="G281" s="27">
        <v>-1.5020773410035155</v>
      </c>
      <c r="H281" s="27">
        <v>-1.322418136020151</v>
      </c>
      <c r="I281" s="26">
        <f>SUM(E281:H281)</f>
        <v>-5.0818109766088222</v>
      </c>
    </row>
    <row r="282" spans="3:9" x14ac:dyDescent="0.25">
      <c r="C282" s="18"/>
      <c r="D282" s="18"/>
      <c r="E282" s="18"/>
      <c r="F282" s="18"/>
      <c r="G282" s="18"/>
      <c r="H282" s="18"/>
      <c r="I282" s="18"/>
    </row>
    <row r="283" spans="3:9" x14ac:dyDescent="0.25">
      <c r="C283" s="21" t="s">
        <v>18</v>
      </c>
      <c r="D283" s="22"/>
      <c r="E283" s="22" t="s">
        <v>59</v>
      </c>
      <c r="F283" s="22" t="s">
        <v>58</v>
      </c>
      <c r="G283" s="22" t="s">
        <v>57</v>
      </c>
      <c r="H283" s="22" t="s">
        <v>56</v>
      </c>
      <c r="I283" s="23" t="s">
        <v>23</v>
      </c>
    </row>
    <row r="284" spans="3:9" x14ac:dyDescent="0.25">
      <c r="C284" s="24" t="s">
        <v>10</v>
      </c>
      <c r="D284" s="27"/>
      <c r="E284" s="27">
        <v>-0.62438212185857744</v>
      </c>
      <c r="F284" s="27">
        <v>3.6299705258803452</v>
      </c>
      <c r="G284" s="27">
        <v>-3.063797821537801</v>
      </c>
      <c r="H284" s="27">
        <v>-0.85586768180624839</v>
      </c>
      <c r="I284" s="26">
        <f>SUM(E284:H284)</f>
        <v>-0.91407709932228187</v>
      </c>
    </row>
    <row r="285" spans="3:9" x14ac:dyDescent="0.25">
      <c r="C285" s="24" t="s">
        <v>11</v>
      </c>
      <c r="D285" s="27"/>
      <c r="E285" s="27">
        <v>-0.11724347561769943</v>
      </c>
      <c r="F285" s="27">
        <v>3.3049965301873701</v>
      </c>
      <c r="G285" s="27">
        <v>-3.1981699111868664</v>
      </c>
      <c r="H285" s="27">
        <v>0.35083160083160086</v>
      </c>
      <c r="I285" s="26">
        <f>SUM(E285:H285)</f>
        <v>0.34041474421440482</v>
      </c>
    </row>
    <row r="286" spans="3:9" x14ac:dyDescent="0.25">
      <c r="C286" s="24" t="s">
        <v>12</v>
      </c>
      <c r="D286" s="27"/>
      <c r="E286" s="27">
        <v>6.2111801242236024E-2</v>
      </c>
      <c r="F286" s="27">
        <v>3.3871970167806089</v>
      </c>
      <c r="G286" s="27">
        <v>-2.3801865551624317</v>
      </c>
      <c r="H286" s="27">
        <v>0.59337913803872577</v>
      </c>
      <c r="I286" s="26">
        <f>SUM(E286:H286)</f>
        <v>1.662501400899139</v>
      </c>
    </row>
    <row r="287" spans="3:9" x14ac:dyDescent="0.25">
      <c r="C287" s="18"/>
      <c r="D287" s="18"/>
      <c r="E287" s="18"/>
      <c r="F287" s="18"/>
      <c r="G287" s="18"/>
      <c r="H287" s="18"/>
      <c r="I287" s="18"/>
    </row>
    <row r="288" spans="3:9" x14ac:dyDescent="0.25">
      <c r="C288" s="21" t="s">
        <v>18</v>
      </c>
      <c r="D288" s="22"/>
      <c r="E288" s="22" t="s">
        <v>55</v>
      </c>
      <c r="F288" s="22" t="s">
        <v>54</v>
      </c>
      <c r="G288" s="22" t="s">
        <v>53</v>
      </c>
      <c r="H288" s="22" t="s">
        <v>52</v>
      </c>
      <c r="I288" s="23" t="s">
        <v>23</v>
      </c>
    </row>
    <row r="289" spans="3:9" x14ac:dyDescent="0.25">
      <c r="C289" s="24" t="s">
        <v>10</v>
      </c>
      <c r="D289" s="27"/>
      <c r="E289" s="27">
        <v>-5.7007496876301547</v>
      </c>
      <c r="F289" s="27">
        <v>-1.861793823572871</v>
      </c>
      <c r="G289" s="27">
        <v>-3.4959624776364779</v>
      </c>
      <c r="H289" s="27"/>
      <c r="I289" s="26">
        <f>SUM(E289:H289)</f>
        <v>-11.058505988839503</v>
      </c>
    </row>
    <row r="290" spans="3:9" x14ac:dyDescent="0.25">
      <c r="C290" s="24" t="s">
        <v>11</v>
      </c>
      <c r="D290" s="27"/>
      <c r="E290" s="27">
        <v>-5.1158343112965614</v>
      </c>
      <c r="F290" s="27">
        <v>-1.2363546146212372</v>
      </c>
      <c r="G290" s="27">
        <v>-1.2743536331331944</v>
      </c>
      <c r="H290" s="27"/>
      <c r="I290" s="26">
        <f>SUM(E290:H290)</f>
        <v>-7.6265425590509928</v>
      </c>
    </row>
    <row r="291" spans="3:9" x14ac:dyDescent="0.25">
      <c r="C291" s="24" t="s">
        <v>12</v>
      </c>
      <c r="D291" s="27"/>
      <c r="E291" s="27">
        <v>-4.6497015394282126</v>
      </c>
      <c r="F291" s="27">
        <v>-1.6811768237766436</v>
      </c>
      <c r="G291" s="27">
        <v>-0.76764098021848237</v>
      </c>
      <c r="H291" s="27"/>
      <c r="I291" s="26">
        <f>SUM(E291:H291)</f>
        <v>-7.0985193434233391</v>
      </c>
    </row>
    <row r="292" spans="3:9" x14ac:dyDescent="0.25">
      <c r="C292" s="18"/>
      <c r="D292" s="18"/>
      <c r="E292" s="18"/>
      <c r="F292" s="18"/>
      <c r="G292" s="18"/>
      <c r="H292" s="18"/>
      <c r="I292" s="18"/>
    </row>
    <row r="293" spans="3:9" x14ac:dyDescent="0.25">
      <c r="C293" s="21" t="s">
        <v>18</v>
      </c>
      <c r="D293" s="22"/>
      <c r="E293" s="22" t="s">
        <v>80</v>
      </c>
      <c r="F293" s="22" t="s">
        <v>74</v>
      </c>
      <c r="G293" s="22" t="s">
        <v>73</v>
      </c>
      <c r="H293" s="22" t="s">
        <v>20</v>
      </c>
      <c r="I293" s="23" t="s">
        <v>23</v>
      </c>
    </row>
    <row r="294" spans="3:9" x14ac:dyDescent="0.25">
      <c r="C294" s="24" t="s">
        <v>10</v>
      </c>
      <c r="D294" s="27"/>
      <c r="E294" s="27">
        <v>1.4999041594786275</v>
      </c>
      <c r="F294" s="27">
        <v>-0.8221843833617124</v>
      </c>
      <c r="G294" s="27">
        <v>1.6309592742713763</v>
      </c>
      <c r="H294" s="27">
        <v>-3.3552437947611105</v>
      </c>
      <c r="I294" s="26">
        <f>SUM(E294:H294)</f>
        <v>-1.046564744372819</v>
      </c>
    </row>
    <row r="295" spans="3:9" x14ac:dyDescent="0.25">
      <c r="C295" s="24" t="s">
        <v>11</v>
      </c>
      <c r="D295" s="27"/>
      <c r="E295" s="27">
        <v>1.5085940398169901</v>
      </c>
      <c r="F295" s="27">
        <v>-3.7246285833856452</v>
      </c>
      <c r="G295" s="27">
        <v>1.5493241880169457</v>
      </c>
      <c r="H295" s="27">
        <v>-1.729437318142699</v>
      </c>
      <c r="I295" s="26">
        <f>SUM(E295:H295)</f>
        <v>-2.3961476736944083</v>
      </c>
    </row>
    <row r="296" spans="3:9" x14ac:dyDescent="0.25">
      <c r="C296" s="24" t="s">
        <v>12</v>
      </c>
      <c r="D296" s="27"/>
      <c r="E296" s="27">
        <v>1.703017627726322</v>
      </c>
      <c r="F296" s="27">
        <v>-4.2249240121580547</v>
      </c>
      <c r="G296" s="27">
        <v>1.7497812773403325</v>
      </c>
      <c r="H296" s="27">
        <v>-1.5434847135648559</v>
      </c>
      <c r="I296" s="26">
        <f>SUM(E296:H296)</f>
        <v>-2.3156098206562561</v>
      </c>
    </row>
    <row r="297" spans="3:9" x14ac:dyDescent="0.25">
      <c r="C297" s="18"/>
      <c r="D297" s="18"/>
      <c r="E297" s="18"/>
      <c r="F297" s="18"/>
      <c r="G297" s="18"/>
      <c r="H297" s="18"/>
      <c r="I297" s="18"/>
    </row>
    <row r="298" spans="3:9" x14ac:dyDescent="0.25">
      <c r="C298" s="21" t="s">
        <v>18</v>
      </c>
      <c r="D298" s="22"/>
      <c r="E298" s="22" t="s">
        <v>21</v>
      </c>
      <c r="F298" s="22" t="s">
        <v>22</v>
      </c>
      <c r="G298" s="22" t="s">
        <v>24</v>
      </c>
      <c r="H298" s="22" t="s">
        <v>25</v>
      </c>
      <c r="I298" s="23" t="s">
        <v>23</v>
      </c>
    </row>
    <row r="299" spans="3:9" x14ac:dyDescent="0.25">
      <c r="C299" s="24" t="s">
        <v>10</v>
      </c>
      <c r="D299" s="27"/>
      <c r="E299" s="27">
        <v>-2.3208353108685338</v>
      </c>
      <c r="F299" s="27">
        <v>-1.6883899995361564</v>
      </c>
      <c r="G299" s="27">
        <v>0.84386261004424579</v>
      </c>
      <c r="H299" s="27">
        <v>-0.36801913699512373</v>
      </c>
      <c r="I299" s="26">
        <f>SUM(E299:H299)</f>
        <v>-3.5333818373555679</v>
      </c>
    </row>
    <row r="300" spans="3:9" x14ac:dyDescent="0.25">
      <c r="C300" s="24" t="s">
        <v>11</v>
      </c>
      <c r="D300" s="27"/>
      <c r="E300" s="27">
        <v>-1.611408774120775</v>
      </c>
      <c r="F300" s="27">
        <v>-2.0100701740474967</v>
      </c>
      <c r="G300" s="27">
        <v>2.3591138748542559</v>
      </c>
      <c r="H300" s="27">
        <v>0.22688373203837123</v>
      </c>
      <c r="I300" s="26">
        <f>SUM(E300:H300)</f>
        <v>-1.0354813412756445</v>
      </c>
    </row>
    <row r="301" spans="3:9" x14ac:dyDescent="0.25">
      <c r="C301" s="24" t="s">
        <v>12</v>
      </c>
      <c r="D301" s="27"/>
      <c r="E301" s="27">
        <v>-1.7538731365097926</v>
      </c>
      <c r="F301" s="27">
        <v>-1.235277219189888</v>
      </c>
      <c r="G301" s="27">
        <v>1.9012485811577753</v>
      </c>
      <c r="H301" s="27">
        <v>0.28926815157651142</v>
      </c>
      <c r="I301" s="26">
        <f>SUM(E301:H301)</f>
        <v>-0.79863362296539409</v>
      </c>
    </row>
    <row r="302" spans="3:9" x14ac:dyDescent="0.25">
      <c r="C302" s="18"/>
      <c r="D302" s="18"/>
      <c r="E302" s="18"/>
      <c r="F302" s="18"/>
      <c r="G302" s="18"/>
      <c r="H302" s="18"/>
      <c r="I302" s="18"/>
    </row>
    <row r="303" spans="3:9" x14ac:dyDescent="0.25">
      <c r="C303" s="21" t="s">
        <v>18</v>
      </c>
      <c r="D303" s="22"/>
      <c r="E303" s="22" t="s">
        <v>26</v>
      </c>
      <c r="F303" s="22" t="s">
        <v>27</v>
      </c>
      <c r="G303" s="22" t="s">
        <v>28</v>
      </c>
      <c r="H303" s="22" t="s">
        <v>29</v>
      </c>
      <c r="I303" s="23" t="s">
        <v>23</v>
      </c>
    </row>
    <row r="304" spans="3:9" x14ac:dyDescent="0.25">
      <c r="C304" s="24" t="s">
        <v>10</v>
      </c>
      <c r="D304" s="27"/>
      <c r="E304" s="27">
        <v>-4.5833715280960675E-2</v>
      </c>
      <c r="F304" s="27">
        <v>1.1911306578706249</v>
      </c>
      <c r="G304" s="27">
        <v>-0.95975519287833833</v>
      </c>
      <c r="H304" s="27">
        <v>-2.989667049368542</v>
      </c>
      <c r="I304" s="26">
        <f>SUM(E304:H304)</f>
        <v>-2.8041252996572164</v>
      </c>
    </row>
    <row r="305" spans="3:9" x14ac:dyDescent="0.25">
      <c r="C305" s="24" t="s">
        <v>11</v>
      </c>
      <c r="D305" s="27"/>
      <c r="E305" s="27">
        <v>0.41490465171946067</v>
      </c>
      <c r="F305" s="27">
        <v>1.3821007932056726</v>
      </c>
      <c r="G305" s="27">
        <v>-1.8686273713287564</v>
      </c>
      <c r="H305" s="27">
        <v>-3.1383339314910081</v>
      </c>
      <c r="I305" s="26">
        <f>SUM(E305:H305)</f>
        <v>-3.2099558578946317</v>
      </c>
    </row>
    <row r="306" spans="3:9" x14ac:dyDescent="0.25">
      <c r="C306" s="24" t="s">
        <v>12</v>
      </c>
      <c r="D306" s="27"/>
      <c r="E306" s="27">
        <v>0.26109660574412535</v>
      </c>
      <c r="F306" s="27">
        <v>1.3670738801628854</v>
      </c>
      <c r="G306" s="27">
        <v>-1.0616337363609554</v>
      </c>
      <c r="H306" s="27">
        <v>-1.9258826962357749</v>
      </c>
      <c r="I306" s="26">
        <f>SUM(E306:H306)</f>
        <v>-1.3593459466897195</v>
      </c>
    </row>
    <row r="307" spans="3:9" x14ac:dyDescent="0.25">
      <c r="C307" s="18"/>
      <c r="D307" s="18"/>
      <c r="E307" s="18"/>
      <c r="F307" s="18"/>
      <c r="G307" s="18"/>
      <c r="H307" s="18"/>
      <c r="I307" s="18"/>
    </row>
    <row r="308" spans="3:9" x14ac:dyDescent="0.25">
      <c r="C308" s="21" t="s">
        <v>18</v>
      </c>
      <c r="D308" s="22"/>
      <c r="E308" s="22" t="s">
        <v>31</v>
      </c>
      <c r="F308" s="22" t="s">
        <v>32</v>
      </c>
      <c r="G308" s="22" t="s">
        <v>33</v>
      </c>
      <c r="H308" s="22" t="s">
        <v>34</v>
      </c>
      <c r="I308" s="23" t="s">
        <v>23</v>
      </c>
    </row>
    <row r="309" spans="3:9" x14ac:dyDescent="0.25">
      <c r="C309" s="24" t="s">
        <v>10</v>
      </c>
      <c r="D309" s="27">
        <f>(E13-E41)/E13*100</f>
        <v>0</v>
      </c>
      <c r="E309" s="27">
        <v>-2.835993935610452</v>
      </c>
      <c r="F309" s="27">
        <v>-3.0049431966004683</v>
      </c>
      <c r="G309" s="27">
        <v>-0.70721953272995153</v>
      </c>
      <c r="H309" s="27">
        <v>2.3450236174392844</v>
      </c>
      <c r="I309" s="26">
        <f>SUM(E309:H309)</f>
        <v>-4.203133047501586</v>
      </c>
    </row>
    <row r="310" spans="3:9" x14ac:dyDescent="0.25">
      <c r="C310" s="24" t="s">
        <v>11</v>
      </c>
      <c r="D310" s="27">
        <f>(E14-E42)/E14*100</f>
        <v>0</v>
      </c>
      <c r="E310" s="27">
        <v>-1.0323229198886483</v>
      </c>
      <c r="F310" s="27">
        <v>0.48218590945620149</v>
      </c>
      <c r="G310" s="27">
        <v>1.3497404345318207</v>
      </c>
      <c r="H310" s="27">
        <v>2.233569813674281</v>
      </c>
      <c r="I310" s="26">
        <f>SUM(E310:H310)</f>
        <v>3.0331732377736547</v>
      </c>
    </row>
    <row r="311" spans="3:9" x14ac:dyDescent="0.25">
      <c r="C311" s="24" t="s">
        <v>12</v>
      </c>
      <c r="D311" s="27">
        <f>(E15-E43)/E15*100</f>
        <v>0</v>
      </c>
      <c r="E311" s="27">
        <v>-1.4600629831090752</v>
      </c>
      <c r="F311" s="27">
        <v>0.39503386004514673</v>
      </c>
      <c r="G311" s="27">
        <v>0.93484419263456087</v>
      </c>
      <c r="H311" s="27">
        <v>2.2876751501286821</v>
      </c>
      <c r="I311" s="26">
        <f>SUM(E311:H311)</f>
        <v>2.1574902196993144</v>
      </c>
    </row>
    <row r="312" spans="3:9" x14ac:dyDescent="0.25">
      <c r="C312" s="18"/>
      <c r="D312" s="18"/>
      <c r="E312" s="18"/>
      <c r="F312" s="18"/>
      <c r="G312" s="18"/>
      <c r="H312" s="18"/>
      <c r="I312" s="18"/>
    </row>
    <row r="313" spans="3:9" x14ac:dyDescent="0.25">
      <c r="C313" s="21" t="s">
        <v>18</v>
      </c>
      <c r="D313" s="22"/>
      <c r="E313" s="22" t="s">
        <v>35</v>
      </c>
      <c r="F313" s="22" t="s">
        <v>79</v>
      </c>
      <c r="G313" s="22" t="s">
        <v>78</v>
      </c>
      <c r="H313" s="22" t="s">
        <v>69</v>
      </c>
      <c r="I313" s="23" t="s">
        <v>23</v>
      </c>
    </row>
    <row r="314" spans="3:9" x14ac:dyDescent="0.25">
      <c r="C314" s="24" t="s">
        <v>10</v>
      </c>
      <c r="D314" s="27">
        <f>(E13-E41)/E13*100</f>
        <v>0</v>
      </c>
      <c r="E314" s="27">
        <v>0.70132188549326302</v>
      </c>
      <c r="F314" s="27">
        <v>3.9594212824244504</v>
      </c>
      <c r="G314" s="27">
        <v>2.6340419842224896</v>
      </c>
      <c r="H314" s="27">
        <v>-2.4993133754463059</v>
      </c>
      <c r="I314" s="26">
        <f>SUM(E314:H314)</f>
        <v>4.7954717766938977</v>
      </c>
    </row>
    <row r="315" spans="3:9" x14ac:dyDescent="0.25">
      <c r="C315" s="24" t="s">
        <v>11</v>
      </c>
      <c r="D315" s="27">
        <f>(E14-E42)/E14*100</f>
        <v>0</v>
      </c>
      <c r="E315" s="27">
        <v>0.44851948876716674</v>
      </c>
      <c r="F315" s="27">
        <v>2.5539883656068212</v>
      </c>
      <c r="G315" s="27">
        <v>2.6209265241035289</v>
      </c>
      <c r="H315" s="27">
        <v>-4.2618407793080282</v>
      </c>
      <c r="I315" s="26">
        <f>SUM(E315:H315)</f>
        <v>1.3615935991694892</v>
      </c>
    </row>
    <row r="316" spans="3:9" x14ac:dyDescent="0.25">
      <c r="C316" s="24" t="s">
        <v>12</v>
      </c>
      <c r="D316" s="27">
        <f>(E15-E43)/E15*100</f>
        <v>0</v>
      </c>
      <c r="E316" s="27">
        <v>1.0998552821997105</v>
      </c>
      <c r="F316" s="27">
        <v>2.8370868675051186</v>
      </c>
      <c r="G316" s="27">
        <v>3.2510535821794098</v>
      </c>
      <c r="H316" s="27">
        <v>-4.2314872433105162</v>
      </c>
      <c r="I316" s="26">
        <f>SUM(E316:H316)</f>
        <v>2.9565084885737232</v>
      </c>
    </row>
    <row r="317" spans="3:9" x14ac:dyDescent="0.25">
      <c r="C317" s="18"/>
      <c r="D317" s="18"/>
      <c r="E317" s="18"/>
      <c r="F317" s="18"/>
      <c r="G317" s="18"/>
      <c r="H317" s="18"/>
      <c r="I317" s="18"/>
    </row>
    <row r="318" spans="3:9" x14ac:dyDescent="0.25">
      <c r="C318" s="21" t="s">
        <v>18</v>
      </c>
      <c r="D318" s="22"/>
      <c r="E318" s="22" t="s">
        <v>39</v>
      </c>
      <c r="F318" s="22" t="s">
        <v>40</v>
      </c>
      <c r="G318" s="22" t="s">
        <v>41</v>
      </c>
      <c r="H318" s="22" t="s">
        <v>77</v>
      </c>
      <c r="I318" s="23" t="s">
        <v>23</v>
      </c>
    </row>
    <row r="319" spans="3:9" x14ac:dyDescent="0.25">
      <c r="C319" s="24" t="s">
        <v>10</v>
      </c>
      <c r="D319" s="27">
        <f>(E13-E41)/E13*100</f>
        <v>0</v>
      </c>
      <c r="E319" s="27">
        <v>-1.527331189710611</v>
      </c>
      <c r="F319" s="27">
        <v>3.5453505762294362</v>
      </c>
      <c r="G319" s="27">
        <v>-3.3564392557460776</v>
      </c>
      <c r="H319" s="27">
        <v>2.3605718319802329</v>
      </c>
      <c r="I319" s="26">
        <f>SUM(E319:H319)</f>
        <v>1.0221519627529805</v>
      </c>
    </row>
    <row r="320" spans="3:9" x14ac:dyDescent="0.25">
      <c r="C320" s="24" t="s">
        <v>11</v>
      </c>
      <c r="D320" s="27">
        <f>(E14-E42)/E14*100</f>
        <v>0</v>
      </c>
      <c r="E320" s="27">
        <v>0.70879143006725465</v>
      </c>
      <c r="F320" s="27">
        <v>3.3137294666396269</v>
      </c>
      <c r="G320" s="27">
        <v>-4.6732108398355567</v>
      </c>
      <c r="H320" s="27">
        <v>3.426579031740943</v>
      </c>
      <c r="I320" s="26">
        <f>SUM(E320:H320)</f>
        <v>2.7758890886122676</v>
      </c>
    </row>
    <row r="321" spans="3:9" x14ac:dyDescent="0.25">
      <c r="C321" s="24" t="s">
        <v>12</v>
      </c>
      <c r="D321" s="27">
        <f>(E15-E43)/E15*100</f>
        <v>0</v>
      </c>
      <c r="E321" s="27">
        <v>-1.9701492537313434</v>
      </c>
      <c r="F321" s="27">
        <v>2.6932084309133488</v>
      </c>
      <c r="G321" s="27">
        <v>-3.4296028880866429</v>
      </c>
      <c r="H321" s="27">
        <v>3.8103548574752759</v>
      </c>
      <c r="I321" s="26">
        <f>SUM(E321:H321)</f>
        <v>1.1038111465706386</v>
      </c>
    </row>
    <row r="322" spans="3:9" x14ac:dyDescent="0.25">
      <c r="C322" s="18"/>
      <c r="D322" s="18"/>
      <c r="E322" s="18"/>
      <c r="F322" s="18"/>
      <c r="G322" s="18"/>
      <c r="H322" s="18"/>
      <c r="I322" s="18"/>
    </row>
    <row r="323" spans="3:9" x14ac:dyDescent="0.25">
      <c r="C323" s="21" t="s">
        <v>18</v>
      </c>
      <c r="D323" s="22"/>
      <c r="E323" s="22" t="s">
        <v>44</v>
      </c>
      <c r="F323" s="22" t="s">
        <v>45</v>
      </c>
      <c r="G323" s="22" t="s">
        <v>46</v>
      </c>
      <c r="H323" s="22" t="s">
        <v>47</v>
      </c>
      <c r="I323" s="23" t="s">
        <v>23</v>
      </c>
    </row>
    <row r="324" spans="3:9" x14ac:dyDescent="0.25">
      <c r="C324" s="24" t="s">
        <v>10</v>
      </c>
      <c r="D324" s="27">
        <f>(E13-E41)/E13*100</f>
        <v>0</v>
      </c>
      <c r="E324" s="26">
        <v>-4.8849925437209087</v>
      </c>
      <c r="F324" s="25">
        <v>-2.6626454114605775</v>
      </c>
      <c r="G324" s="27">
        <v>0.57075709249622297</v>
      </c>
      <c r="H324" s="27">
        <v>4.3347965557994259</v>
      </c>
      <c r="I324" s="26">
        <f>SUM(E324:H324)</f>
        <v>-2.6420843068858373</v>
      </c>
    </row>
    <row r="325" spans="3:9" x14ac:dyDescent="0.25">
      <c r="C325" s="24" t="s">
        <v>11</v>
      </c>
      <c r="D325" s="27">
        <f>(E14-E42)/E14*100</f>
        <v>0</v>
      </c>
      <c r="E325" s="26">
        <v>-6.0463958169066689</v>
      </c>
      <c r="F325" s="25">
        <v>-4.3241762542067779</v>
      </c>
      <c r="G325" s="27">
        <v>-0.74646460857496533</v>
      </c>
      <c r="H325" s="27">
        <v>0.9047583587757837</v>
      </c>
      <c r="I325" s="26">
        <f>SUM(E325:H325)</f>
        <v>-10.212278320912629</v>
      </c>
    </row>
    <row r="326" spans="3:9" x14ac:dyDescent="0.25">
      <c r="C326" s="24" t="s">
        <v>12</v>
      </c>
      <c r="D326" s="27">
        <f>(E15-E43)/E15*100</f>
        <v>0</v>
      </c>
      <c r="E326" s="26">
        <v>-6.4711218627154521</v>
      </c>
      <c r="F326" s="25">
        <v>-3.3229196251065041</v>
      </c>
      <c r="G326" s="27">
        <v>-2.7487630566245192E-2</v>
      </c>
      <c r="H326" s="27">
        <v>1.2366034624896949</v>
      </c>
      <c r="I326" s="26">
        <f>SUM(E326:H326)</f>
        <v>-8.5849256558985072</v>
      </c>
    </row>
    <row r="327" spans="3:9" x14ac:dyDescent="0.25">
      <c r="C327" s="18"/>
      <c r="D327" s="18"/>
      <c r="E327" s="18"/>
      <c r="F327" s="18"/>
      <c r="G327" s="18"/>
      <c r="H327" s="18"/>
      <c r="I327" s="18"/>
    </row>
    <row r="328" spans="3:9" x14ac:dyDescent="0.25">
      <c r="C328" s="21" t="s">
        <v>18</v>
      </c>
      <c r="D328" s="22"/>
      <c r="E328" s="22" t="s">
        <v>48</v>
      </c>
      <c r="F328" s="22" t="s">
        <v>49</v>
      </c>
      <c r="G328" s="22" t="s">
        <v>76</v>
      </c>
      <c r="H328" s="22" t="s">
        <v>63</v>
      </c>
      <c r="I328" s="23" t="s">
        <v>23</v>
      </c>
    </row>
    <row r="329" spans="3:9" x14ac:dyDescent="0.25">
      <c r="C329" s="24" t="s">
        <v>10</v>
      </c>
      <c r="D329" s="27"/>
      <c r="E329" s="26">
        <v>2.9045109883048448</v>
      </c>
      <c r="F329" s="25">
        <v>2.8105007721155966</v>
      </c>
      <c r="G329" s="27">
        <v>-0.39495187942618487</v>
      </c>
      <c r="H329" s="27">
        <v>-1.3429798779109203</v>
      </c>
      <c r="I329" s="26">
        <f>SUM(E329:H329)</f>
        <v>3.9770800030833362</v>
      </c>
    </row>
    <row r="330" spans="3:9" x14ac:dyDescent="0.25">
      <c r="C330" s="24" t="s">
        <v>11</v>
      </c>
      <c r="D330" s="27"/>
      <c r="E330" s="26">
        <v>-0.62762297251313848</v>
      </c>
      <c r="F330" s="25">
        <v>1.5667856471914334</v>
      </c>
      <c r="G330" s="27">
        <v>1.8016642491793264</v>
      </c>
      <c r="H330" s="27">
        <v>-1.5703957086216278</v>
      </c>
      <c r="I330" s="26">
        <f>SUM(E330:H330)</f>
        <v>1.1704312152359935</v>
      </c>
    </row>
    <row r="331" spans="3:9" x14ac:dyDescent="0.25">
      <c r="C331" s="24" t="s">
        <v>12</v>
      </c>
      <c r="D331" s="27"/>
      <c r="E331" s="26">
        <v>0.11117287381878821</v>
      </c>
      <c r="F331" s="25">
        <v>1.2242626599888704</v>
      </c>
      <c r="G331" s="27">
        <v>0.76056338028169013</v>
      </c>
      <c r="H331" s="27">
        <v>-1.5895543570820323</v>
      </c>
      <c r="I331" s="26">
        <f>SUM(E331:H331)</f>
        <v>0.50644455700731661</v>
      </c>
    </row>
    <row r="332" spans="3:9" x14ac:dyDescent="0.25">
      <c r="C332" s="18"/>
      <c r="D332" s="18"/>
      <c r="E332" s="18"/>
      <c r="F332" s="18"/>
      <c r="G332" s="18"/>
      <c r="H332" s="18"/>
      <c r="I332" s="18"/>
    </row>
    <row r="333" spans="3:9" x14ac:dyDescent="0.25">
      <c r="C333" s="21" t="s">
        <v>18</v>
      </c>
      <c r="D333" s="22"/>
      <c r="E333" s="22" t="s">
        <v>62</v>
      </c>
      <c r="F333" s="22" t="s">
        <v>61</v>
      </c>
      <c r="G333" s="22" t="s">
        <v>60</v>
      </c>
      <c r="H333" s="22" t="s">
        <v>59</v>
      </c>
      <c r="I333" s="23" t="s">
        <v>23</v>
      </c>
    </row>
    <row r="334" spans="3:9" x14ac:dyDescent="0.25">
      <c r="C334" s="24" t="s">
        <v>10</v>
      </c>
      <c r="D334" s="27">
        <f>(E13-E41)/E13*100</f>
        <v>0</v>
      </c>
      <c r="E334" s="26">
        <v>1.6598250936998036</v>
      </c>
      <c r="F334" s="25">
        <v>-4.2196007259528132</v>
      </c>
      <c r="G334" s="27">
        <v>-2.011813296620331</v>
      </c>
      <c r="H334" s="27">
        <v>1.4758380496299521</v>
      </c>
      <c r="I334" s="26">
        <f>SUM(E334:H334)</f>
        <v>-3.095750879243389</v>
      </c>
    </row>
    <row r="335" spans="3:9" x14ac:dyDescent="0.25">
      <c r="C335" s="24" t="s">
        <v>11</v>
      </c>
      <c r="D335" s="27">
        <f>(E14-E42)/E14*100</f>
        <v>0</v>
      </c>
      <c r="E335" s="26">
        <v>0.55874473784921552</v>
      </c>
      <c r="F335" s="25">
        <v>-3.7638546798029555</v>
      </c>
      <c r="G335" s="27">
        <v>-2.7436933160582275</v>
      </c>
      <c r="H335" s="27">
        <v>1.9434760032638529</v>
      </c>
      <c r="I335" s="26">
        <f>SUM(E335:H335)</f>
        <v>-4.0053272547481145</v>
      </c>
    </row>
    <row r="336" spans="3:9" x14ac:dyDescent="0.25">
      <c r="C336" s="24" t="s">
        <v>12</v>
      </c>
      <c r="D336" s="27">
        <f>(E15-E43)/E15*100</f>
        <v>0</v>
      </c>
      <c r="E336" s="26">
        <v>0.97792679519418824</v>
      </c>
      <c r="F336" s="25">
        <v>-3.9503386004514676</v>
      </c>
      <c r="G336" s="27">
        <v>-2.7042096459436853</v>
      </c>
      <c r="H336" s="27">
        <v>0.97719869706840379</v>
      </c>
      <c r="I336" s="26">
        <f>SUM(E336:H336)</f>
        <v>-4.6994227541325611</v>
      </c>
    </row>
    <row r="337" spans="3:9" x14ac:dyDescent="0.25">
      <c r="C337" s="18"/>
      <c r="D337" s="18"/>
      <c r="E337" s="18"/>
      <c r="F337" s="18"/>
      <c r="G337" s="18"/>
      <c r="H337" s="18"/>
    </row>
    <row r="338" spans="3:9" x14ac:dyDescent="0.25">
      <c r="C338" s="21" t="s">
        <v>18</v>
      </c>
      <c r="D338" s="22"/>
      <c r="E338" s="22" t="s">
        <v>58</v>
      </c>
      <c r="F338" s="22" t="s">
        <v>57</v>
      </c>
      <c r="G338" s="22" t="s">
        <v>56</v>
      </c>
      <c r="H338" s="22" t="s">
        <v>55</v>
      </c>
      <c r="I338" s="23" t="s">
        <v>23</v>
      </c>
    </row>
    <row r="339" spans="3:9" x14ac:dyDescent="0.25">
      <c r="C339" s="24" t="s">
        <v>10</v>
      </c>
      <c r="D339" s="27">
        <f>(E13-E41)/E13*100</f>
        <v>0</v>
      </c>
      <c r="E339" s="26">
        <v>1.4846891432106402</v>
      </c>
      <c r="F339" s="25">
        <v>-0.29603050011213278</v>
      </c>
      <c r="G339" s="27">
        <v>0.10732972586199187</v>
      </c>
      <c r="H339" s="25">
        <v>-1.3206786945426869</v>
      </c>
      <c r="I339" s="26">
        <f>SUM(E339:H339)</f>
        <v>-2.4690325582187755E-2</v>
      </c>
    </row>
    <row r="340" spans="3:9" x14ac:dyDescent="0.25">
      <c r="C340" s="24" t="s">
        <v>11</v>
      </c>
      <c r="D340" s="27">
        <f>(E14-E42)/E14*100</f>
        <v>0</v>
      </c>
      <c r="E340" s="26">
        <v>1.8155684998865269</v>
      </c>
      <c r="F340" s="25">
        <v>-9.2457045997380388E-2</v>
      </c>
      <c r="G340" s="27">
        <v>0.26941728889231009</v>
      </c>
      <c r="H340" s="25">
        <v>1.2195121951219512</v>
      </c>
      <c r="I340" s="26">
        <f>SUM(E340:H340)</f>
        <v>3.2120409379034078</v>
      </c>
    </row>
    <row r="341" spans="3:9" x14ac:dyDescent="0.25">
      <c r="C341" s="24" t="s">
        <v>12</v>
      </c>
      <c r="D341" s="27">
        <f>(E15-E43)/E15*100</f>
        <v>0</v>
      </c>
      <c r="E341" s="26">
        <v>1.3706140350877192</v>
      </c>
      <c r="F341" s="25">
        <v>-5.5586436909394105E-2</v>
      </c>
      <c r="G341" s="27">
        <v>0.22222222222222221</v>
      </c>
      <c r="H341" s="25">
        <v>0.44543429844097993</v>
      </c>
      <c r="I341" s="26">
        <f>SUM(E341:H341)</f>
        <v>1.9826841188415272</v>
      </c>
    </row>
    <row r="342" spans="3:9" x14ac:dyDescent="0.25">
      <c r="C342" s="6"/>
      <c r="D342" s="6"/>
      <c r="E342" s="6"/>
      <c r="F342" s="6"/>
      <c r="G342" s="6"/>
      <c r="H342" s="6"/>
      <c r="I342" s="6"/>
    </row>
    <row r="343" spans="3:9" x14ac:dyDescent="0.25">
      <c r="C343" s="21" t="s">
        <v>18</v>
      </c>
      <c r="D343" s="22"/>
      <c r="E343" s="22" t="s">
        <v>54</v>
      </c>
      <c r="F343" s="22" t="s">
        <v>53</v>
      </c>
      <c r="G343" s="22" t="s">
        <v>52</v>
      </c>
      <c r="H343" s="22" t="s">
        <v>75</v>
      </c>
      <c r="I343" s="23" t="s">
        <v>23</v>
      </c>
    </row>
    <row r="344" spans="3:9" x14ac:dyDescent="0.25">
      <c r="C344" s="24" t="s">
        <v>10</v>
      </c>
      <c r="D344" s="27">
        <f>(E13-E41)/E13*100</f>
        <v>0</v>
      </c>
      <c r="E344" s="26">
        <v>1.8336868151290209</v>
      </c>
      <c r="F344" s="25">
        <v>1.1083414938128726</v>
      </c>
      <c r="G344" s="27">
        <v>1.9849664671197733</v>
      </c>
      <c r="H344" s="25">
        <v>7.8067597354886109E-2</v>
      </c>
      <c r="I344" s="26">
        <f>SUM(E344:H344)</f>
        <v>5.0050623734165534</v>
      </c>
    </row>
    <row r="345" spans="3:9" x14ac:dyDescent="0.25">
      <c r="C345" s="24" t="s">
        <v>11</v>
      </c>
      <c r="D345" s="27">
        <f>(E14-E42)/E14*100</f>
        <v>0</v>
      </c>
      <c r="E345" s="26">
        <v>2.2347241756524459</v>
      </c>
      <c r="F345" s="25">
        <v>0.59190402415286225</v>
      </c>
      <c r="G345" s="27">
        <v>1.6823849104859334</v>
      </c>
      <c r="H345" s="25">
        <v>1.0445880583668659</v>
      </c>
      <c r="I345" s="26">
        <f>SUM(E345:H345)</f>
        <v>5.5536011686581075</v>
      </c>
    </row>
    <row r="346" spans="3:9" x14ac:dyDescent="0.25">
      <c r="C346" s="24" t="s">
        <v>12</v>
      </c>
      <c r="D346" s="27">
        <f>(E15-E43)/E15*100</f>
        <v>0</v>
      </c>
      <c r="E346" s="26">
        <v>2.1532438478747205</v>
      </c>
      <c r="F346" s="25">
        <v>0.82199546485260766</v>
      </c>
      <c r="G346" s="27">
        <v>1.4861388968276652</v>
      </c>
      <c r="H346" s="25">
        <v>0.20307513780098638</v>
      </c>
      <c r="I346" s="26">
        <f>SUM(E346:H346)</f>
        <v>4.6644533473559804</v>
      </c>
    </row>
    <row r="347" spans="3:9" x14ac:dyDescent="0.25">
      <c r="C347" s="18"/>
      <c r="D347" s="18"/>
      <c r="E347" s="18"/>
      <c r="F347" s="18"/>
      <c r="G347" s="18"/>
      <c r="H347" s="18"/>
      <c r="I347" s="18"/>
    </row>
    <row r="348" spans="3:9" x14ac:dyDescent="0.25">
      <c r="C348" s="21" t="s">
        <v>18</v>
      </c>
      <c r="D348" s="22"/>
      <c r="E348" s="22" t="s">
        <v>74</v>
      </c>
      <c r="F348" s="22" t="s">
        <v>73</v>
      </c>
      <c r="G348" s="22" t="s">
        <v>20</v>
      </c>
      <c r="H348" s="22" t="s">
        <v>21</v>
      </c>
      <c r="I348" s="23" t="s">
        <v>23</v>
      </c>
    </row>
    <row r="349" spans="3:9" x14ac:dyDescent="0.25">
      <c r="C349" s="24" t="s">
        <v>10</v>
      </c>
      <c r="D349" s="27">
        <f>(E13-E41)/E41*100</f>
        <v>0</v>
      </c>
      <c r="E349" s="26">
        <v>-0.11476312890194638</v>
      </c>
      <c r="F349" s="25">
        <v>2.004120621839296</v>
      </c>
      <c r="G349" s="27">
        <v>-2.5729927007299267</v>
      </c>
      <c r="H349" s="25">
        <v>3.5916824196597354</v>
      </c>
      <c r="I349" s="26">
        <f>SUM(E349:H349)</f>
        <v>2.9080472118671583</v>
      </c>
    </row>
    <row r="350" spans="3:9" x14ac:dyDescent="0.25">
      <c r="C350" s="24" t="s">
        <v>11</v>
      </c>
      <c r="D350" s="27">
        <f>(E14-E42)/E42*100</f>
        <v>0</v>
      </c>
      <c r="E350" s="26">
        <v>3.2870408414824553E-2</v>
      </c>
      <c r="F350" s="25">
        <v>1.3576545060802931</v>
      </c>
      <c r="G350" s="27">
        <v>-2.3227433592319895</v>
      </c>
      <c r="H350" s="25">
        <v>0.54807967606037056</v>
      </c>
      <c r="I350" s="26">
        <f>SUM(E350:H350)</f>
        <v>-0.38413876867650121</v>
      </c>
    </row>
    <row r="351" spans="3:9" x14ac:dyDescent="0.25">
      <c r="C351" s="24" t="s">
        <v>12</v>
      </c>
      <c r="D351" s="27">
        <f>(E15-E43)/E43*100</f>
        <v>0</v>
      </c>
      <c r="E351" s="26">
        <v>-0.20307513780098638</v>
      </c>
      <c r="F351" s="25">
        <v>1.4121800529567521</v>
      </c>
      <c r="G351" s="27">
        <v>-3.0242510699001426</v>
      </c>
      <c r="H351" s="25">
        <v>1.4765489287782283</v>
      </c>
      <c r="I351" s="26">
        <f>SUM(E351:H351)</f>
        <v>-0.3385972259661485</v>
      </c>
    </row>
    <row r="352" spans="3:9" x14ac:dyDescent="0.25">
      <c r="C352" s="18"/>
      <c r="D352" s="18"/>
      <c r="E352" s="18"/>
      <c r="F352" s="18"/>
      <c r="G352" s="18"/>
      <c r="H352" s="18"/>
      <c r="I352" s="18"/>
    </row>
    <row r="353" spans="3:9" x14ac:dyDescent="0.25">
      <c r="C353" s="21" t="s">
        <v>18</v>
      </c>
      <c r="D353" s="22"/>
      <c r="E353" s="22" t="s">
        <v>22</v>
      </c>
      <c r="F353" s="22" t="s">
        <v>24</v>
      </c>
      <c r="G353" s="22" t="s">
        <v>25</v>
      </c>
      <c r="H353" s="22" t="s">
        <v>26</v>
      </c>
      <c r="I353" s="23" t="s">
        <v>23</v>
      </c>
    </row>
    <row r="354" spans="3:9" x14ac:dyDescent="0.25">
      <c r="C354" s="24" t="s">
        <v>10</v>
      </c>
      <c r="D354" s="27">
        <f>(E13-E41)/E41*100</f>
        <v>0</v>
      </c>
      <c r="E354" s="26">
        <v>-1.2184305121142804</v>
      </c>
      <c r="F354" s="25">
        <v>2.2530908396582174</v>
      </c>
      <c r="G354" s="27">
        <v>0.87153312788906012</v>
      </c>
      <c r="H354" s="25">
        <v>-0.32157427405807537</v>
      </c>
      <c r="I354" s="26">
        <f>SUM(E354:H354)</f>
        <v>1.5846191813749217</v>
      </c>
    </row>
    <row r="355" spans="3:9" x14ac:dyDescent="0.25">
      <c r="C355" s="24" t="s">
        <v>11</v>
      </c>
      <c r="D355" s="27">
        <f>(E14-E42)/E42*100</f>
        <v>0</v>
      </c>
      <c r="E355" s="26">
        <v>-3.0647847117595752</v>
      </c>
      <c r="F355" s="25">
        <v>1.9729926417077708</v>
      </c>
      <c r="G355" s="27">
        <v>-2.8133595284872301</v>
      </c>
      <c r="H355" s="25">
        <v>-7.0676927909533532E-2</v>
      </c>
      <c r="I355" s="26">
        <f>SUM(E355:H355)</f>
        <v>-3.9758285264485678</v>
      </c>
    </row>
    <row r="356" spans="3:9" x14ac:dyDescent="0.25">
      <c r="C356" s="24" t="s">
        <v>12</v>
      </c>
      <c r="D356" s="27">
        <f>(E15-E43)/E43*100</f>
        <v>0</v>
      </c>
      <c r="E356" s="26">
        <v>-1.763367463026166</v>
      </c>
      <c r="F356" s="25">
        <v>1.7950202663578461</v>
      </c>
      <c r="G356" s="27">
        <v>-2.2637238256932655</v>
      </c>
      <c r="H356" s="25">
        <v>0.11331444759206798</v>
      </c>
      <c r="I356" s="26">
        <f>SUM(E356:H356)</f>
        <v>-2.1187565747695176</v>
      </c>
    </row>
    <row r="357" spans="3:9" x14ac:dyDescent="0.25">
      <c r="C357" s="18"/>
      <c r="D357" s="18"/>
      <c r="E357" s="18"/>
      <c r="F357" s="18"/>
      <c r="G357" s="18"/>
      <c r="H357" s="18"/>
      <c r="I357" s="18"/>
    </row>
    <row r="358" spans="3:9" x14ac:dyDescent="0.25">
      <c r="C358" s="21" t="s">
        <v>18</v>
      </c>
      <c r="D358" s="22"/>
      <c r="E358" s="22" t="s">
        <v>27</v>
      </c>
      <c r="F358" s="22" t="s">
        <v>28</v>
      </c>
      <c r="G358" s="22" t="s">
        <v>29</v>
      </c>
      <c r="H358" s="22" t="s">
        <v>30</v>
      </c>
      <c r="I358" s="23" t="s">
        <v>23</v>
      </c>
    </row>
    <row r="359" spans="3:9" x14ac:dyDescent="0.25">
      <c r="C359" s="24" t="s">
        <v>10</v>
      </c>
      <c r="D359" s="27">
        <f>(E13-E41)/E41*100</f>
        <v>0</v>
      </c>
      <c r="E359" s="26">
        <v>-0.24895868243404989</v>
      </c>
      <c r="F359" s="25">
        <v>1.115526403983339</v>
      </c>
      <c r="G359" s="27">
        <v>-1.4066556525843756</v>
      </c>
      <c r="H359" s="25">
        <v>-0.19786121449097846</v>
      </c>
      <c r="I359" s="26">
        <f>SUM(E359:H359)</f>
        <v>-0.73794914552606505</v>
      </c>
    </row>
    <row r="360" spans="3:9" x14ac:dyDescent="0.25">
      <c r="C360" s="24" t="s">
        <v>11</v>
      </c>
      <c r="D360" s="27">
        <f>(E14-E42)/E42*100</f>
        <v>0</v>
      </c>
      <c r="E360" s="26">
        <v>-0.64757743621752362</v>
      </c>
      <c r="F360" s="25">
        <v>-0.10922992900054614</v>
      </c>
      <c r="G360" s="27">
        <v>1.7787659811006113</v>
      </c>
      <c r="H360" s="25">
        <v>-0.34029756251978471</v>
      </c>
      <c r="I360" s="26">
        <f>SUM(E360:H360)</f>
        <v>0.68166105336275684</v>
      </c>
    </row>
    <row r="361" spans="3:9" x14ac:dyDescent="0.25">
      <c r="C361" s="24" t="s">
        <v>12</v>
      </c>
      <c r="D361" s="27">
        <f>(E15-E43)/E43*100</f>
        <v>0</v>
      </c>
      <c r="E361" s="26">
        <v>-1.4241831890533372</v>
      </c>
      <c r="F361" s="25">
        <v>-5.585032113934655E-2</v>
      </c>
      <c r="G361" s="27">
        <v>0.56163998876720023</v>
      </c>
      <c r="H361" s="25">
        <v>-0.14021312394840157</v>
      </c>
      <c r="I361" s="26">
        <f>SUM(E361:H361)</f>
        <v>-1.0586066453738852</v>
      </c>
    </row>
    <row r="362" spans="3:9" x14ac:dyDescent="0.25">
      <c r="C362" s="18"/>
      <c r="D362" s="18"/>
      <c r="E362" s="18"/>
      <c r="F362" s="18"/>
      <c r="G362" s="18"/>
      <c r="H362" s="18"/>
      <c r="I362" s="18"/>
    </row>
    <row r="363" spans="3:9" x14ac:dyDescent="0.25">
      <c r="C363" s="21" t="s">
        <v>18</v>
      </c>
      <c r="D363" s="22"/>
      <c r="E363" s="22" t="s">
        <v>31</v>
      </c>
      <c r="F363" s="22" t="s">
        <v>32</v>
      </c>
      <c r="G363" s="22" t="s">
        <v>33</v>
      </c>
      <c r="H363" s="22" t="s">
        <v>34</v>
      </c>
      <c r="I363" s="23" t="s">
        <v>23</v>
      </c>
    </row>
    <row r="364" spans="3:9" x14ac:dyDescent="0.25">
      <c r="C364" s="24" t="s">
        <v>10</v>
      </c>
      <c r="D364" s="27"/>
      <c r="E364" s="26">
        <v>-0.10353428396630429</v>
      </c>
      <c r="F364" s="25">
        <v>0.45858547655068077</v>
      </c>
      <c r="G364" s="27">
        <v>4.2432605588684638</v>
      </c>
      <c r="H364" s="25">
        <v>5.0204440763935612</v>
      </c>
      <c r="I364" s="26">
        <f>SUM(E364:H364)</f>
        <v>9.6187558278464014</v>
      </c>
    </row>
    <row r="365" spans="3:9" x14ac:dyDescent="0.25">
      <c r="C365" s="24" t="s">
        <v>11</v>
      </c>
      <c r="D365" s="27"/>
      <c r="E365" s="26">
        <v>-1.0144530178998081</v>
      </c>
      <c r="F365" s="25">
        <v>0.36954043322718871</v>
      </c>
      <c r="G365" s="27">
        <v>2.0132344094646077</v>
      </c>
      <c r="H365" s="25">
        <v>3.1608125439576353</v>
      </c>
      <c r="I365" s="26">
        <f>SUM(E365:H365)</f>
        <v>4.5291343687496237</v>
      </c>
    </row>
    <row r="366" spans="3:9" x14ac:dyDescent="0.25">
      <c r="C366" s="24" t="s">
        <v>12</v>
      </c>
      <c r="D366" s="27"/>
      <c r="E366" s="26">
        <v>-1.218836565096953</v>
      </c>
      <c r="F366" s="25">
        <v>-0.11068068622025456</v>
      </c>
      <c r="G366" s="27">
        <v>3.0216647662485747</v>
      </c>
      <c r="H366" s="25">
        <v>3.8791827065442699</v>
      </c>
      <c r="I366" s="26">
        <f>SUM(E366:H366)</f>
        <v>5.5713302214756375</v>
      </c>
    </row>
    <row r="367" spans="3:9" x14ac:dyDescent="0.25">
      <c r="C367" s="18"/>
      <c r="D367" s="18"/>
      <c r="E367" s="18"/>
      <c r="F367" s="18"/>
      <c r="G367" s="18"/>
      <c r="H367" s="18"/>
      <c r="I367" s="18"/>
    </row>
    <row r="368" spans="3:9" x14ac:dyDescent="0.25">
      <c r="C368" s="21" t="s">
        <v>18</v>
      </c>
      <c r="D368" s="22"/>
      <c r="E368" s="22" t="s">
        <v>35</v>
      </c>
      <c r="F368" s="22" t="s">
        <v>36</v>
      </c>
      <c r="G368" s="22" t="s">
        <v>37</v>
      </c>
      <c r="H368" s="22" t="s">
        <v>72</v>
      </c>
      <c r="I368" s="23" t="s">
        <v>23</v>
      </c>
    </row>
    <row r="369" spans="3:9" x14ac:dyDescent="0.25">
      <c r="C369" s="24" t="s">
        <v>10</v>
      </c>
      <c r="D369" s="27"/>
      <c r="E369" s="26">
        <v>-2.7629592350276799</v>
      </c>
      <c r="F369" s="25">
        <v>-0.90269811979452397</v>
      </c>
      <c r="G369" s="27">
        <v>1.5137707573916566</v>
      </c>
      <c r="H369" s="25">
        <v>0.53955003563066273</v>
      </c>
      <c r="I369" s="26">
        <f>SUM(E369:H369)</f>
        <v>-1.6123365617998848</v>
      </c>
    </row>
    <row r="370" spans="3:9" x14ac:dyDescent="0.25">
      <c r="C370" s="24" t="s">
        <v>11</v>
      </c>
      <c r="D370" s="27"/>
      <c r="E370" s="26">
        <v>-1.3025724785626787</v>
      </c>
      <c r="F370" s="25">
        <v>-0.68534814874893546</v>
      </c>
      <c r="G370" s="27">
        <v>1.9472465685463867</v>
      </c>
      <c r="H370" s="25">
        <v>-0.10325032007599223</v>
      </c>
      <c r="I370" s="26">
        <f>SUM(E370:H370)</f>
        <v>-0.14392437884121967</v>
      </c>
    </row>
    <row r="371" spans="3:9" x14ac:dyDescent="0.25">
      <c r="C371" s="24" t="s">
        <v>12</v>
      </c>
      <c r="D371" s="27"/>
      <c r="E371" s="26">
        <v>-1.3438504236050248</v>
      </c>
      <c r="F371" s="25">
        <v>-8.7565674255691769E-2</v>
      </c>
      <c r="G371" s="27">
        <v>1.661721068249258</v>
      </c>
      <c r="H371" s="25">
        <v>0.14858841010401189</v>
      </c>
      <c r="I371" s="26">
        <f>SUM(E371:H371)</f>
        <v>0.37889338049255328</v>
      </c>
    </row>
    <row r="372" spans="3:9" x14ac:dyDescent="0.25">
      <c r="C372" s="18"/>
      <c r="D372" s="18"/>
      <c r="E372" s="18"/>
      <c r="F372" s="18"/>
      <c r="G372" s="18"/>
      <c r="H372" s="18"/>
      <c r="I372" s="18"/>
    </row>
    <row r="373" spans="3:9" x14ac:dyDescent="0.25">
      <c r="C373" s="21" t="s">
        <v>18</v>
      </c>
      <c r="D373" s="22"/>
      <c r="E373" s="22" t="s">
        <v>69</v>
      </c>
      <c r="F373" s="22" t="s">
        <v>39</v>
      </c>
      <c r="G373" s="22" t="s">
        <v>40</v>
      </c>
      <c r="H373" s="22" t="s">
        <v>41</v>
      </c>
      <c r="I373" s="23" t="s">
        <v>23</v>
      </c>
    </row>
    <row r="374" spans="3:9" x14ac:dyDescent="0.25">
      <c r="C374" s="24" t="s">
        <v>10</v>
      </c>
      <c r="D374" s="27"/>
      <c r="E374" s="26">
        <v>2.3069312086653126</v>
      </c>
      <c r="F374" s="25">
        <v>0.14262428687856563</v>
      </c>
      <c r="G374" s="27">
        <v>3.5606899825921823</v>
      </c>
      <c r="H374" s="25">
        <v>-1.9939863902516219</v>
      </c>
      <c r="I374" s="26">
        <f>SUM(E374:H374)</f>
        <v>4.0162590878844382</v>
      </c>
    </row>
    <row r="375" spans="3:9" x14ac:dyDescent="0.25">
      <c r="C375" s="24" t="s">
        <v>11</v>
      </c>
      <c r="D375" s="27"/>
      <c r="E375" s="26">
        <v>1.0390585878818228</v>
      </c>
      <c r="F375" s="25">
        <v>-0.46587080404309306</v>
      </c>
      <c r="G375" s="27">
        <v>2.4328930549637833</v>
      </c>
      <c r="H375" s="25">
        <v>0.65189603749467406</v>
      </c>
      <c r="I375" s="26">
        <f>SUM(E375:H375)</f>
        <v>3.6579768762971874</v>
      </c>
    </row>
    <row r="376" spans="3:9" x14ac:dyDescent="0.25">
      <c r="C376" s="24" t="s">
        <v>12</v>
      </c>
      <c r="D376" s="27"/>
      <c r="E376" s="26">
        <v>0.83907701528318845</v>
      </c>
      <c r="F376" s="25">
        <v>0.49941245593419503</v>
      </c>
      <c r="G376" s="27">
        <v>2.561012353118409</v>
      </c>
      <c r="H376" s="25">
        <v>-0.36155468514612837</v>
      </c>
      <c r="I376" s="26">
        <f>SUM(E376:H376)</f>
        <v>3.5379471391896642</v>
      </c>
    </row>
    <row r="377" spans="3:9" x14ac:dyDescent="0.25">
      <c r="C377" s="18"/>
      <c r="D377" s="18"/>
      <c r="E377" s="18"/>
      <c r="F377" s="18"/>
      <c r="G377" s="18"/>
      <c r="H377" s="18"/>
      <c r="I377" s="18"/>
    </row>
    <row r="378" spans="3:9" x14ac:dyDescent="0.25">
      <c r="C378" s="21" t="s">
        <v>18</v>
      </c>
      <c r="D378" s="22"/>
      <c r="E378" s="22" t="s">
        <v>42</v>
      </c>
      <c r="F378" s="22" t="s">
        <v>43</v>
      </c>
      <c r="G378" s="22" t="s">
        <v>44</v>
      </c>
      <c r="H378" s="22" t="s">
        <v>45</v>
      </c>
      <c r="I378" s="23" t="s">
        <v>23</v>
      </c>
    </row>
    <row r="379" spans="3:9" x14ac:dyDescent="0.25">
      <c r="C379" s="24" t="s">
        <v>10</v>
      </c>
      <c r="D379" s="27"/>
      <c r="E379" s="26">
        <v>0.86729807385335744</v>
      </c>
      <c r="F379" s="25">
        <v>-1.6020942408376964</v>
      </c>
      <c r="G379" s="25">
        <v>-0.96956499196349866</v>
      </c>
      <c r="H379" s="25">
        <v>-0.74108383510884668</v>
      </c>
      <c r="I379" s="26">
        <f>SUM(E379:H379)</f>
        <v>-2.4454449940566843</v>
      </c>
    </row>
    <row r="380" spans="3:9" x14ac:dyDescent="0.25">
      <c r="C380" s="24" t="s">
        <v>11</v>
      </c>
      <c r="D380" s="25"/>
      <c r="E380" s="26">
        <v>0.64322469982847341</v>
      </c>
      <c r="F380" s="25">
        <v>-1.2862839257385414E-2</v>
      </c>
      <c r="G380" s="25">
        <v>-1.2866635628729843</v>
      </c>
      <c r="H380" s="25">
        <v>1.700241046831956</v>
      </c>
      <c r="I380" s="26">
        <f>SUM(E380:H380)</f>
        <v>1.0439393445300595</v>
      </c>
    </row>
    <row r="381" spans="3:9" x14ac:dyDescent="0.25">
      <c r="C381" s="24" t="s">
        <v>12</v>
      </c>
      <c r="D381" s="25"/>
      <c r="E381" s="26">
        <v>1.4984709480122325</v>
      </c>
      <c r="F381" s="25">
        <v>-0.18315018315018314</v>
      </c>
      <c r="G381" s="25">
        <v>-0.57663125948406679</v>
      </c>
      <c r="H381" s="25">
        <v>0.1519756838905775</v>
      </c>
      <c r="I381" s="26">
        <f>SUM(E381:H381)</f>
        <v>0.89066518926855998</v>
      </c>
    </row>
    <row r="382" spans="3:9" x14ac:dyDescent="0.25">
      <c r="C382" s="18"/>
      <c r="D382" s="18"/>
      <c r="E382" s="18"/>
      <c r="F382" s="18"/>
      <c r="G382" s="18"/>
      <c r="H382" s="18"/>
      <c r="I382" s="18"/>
    </row>
    <row r="383" spans="3:9" x14ac:dyDescent="0.25">
      <c r="C383" s="21" t="s">
        <v>18</v>
      </c>
      <c r="D383" s="22"/>
      <c r="E383" s="22" t="s">
        <v>46</v>
      </c>
      <c r="F383" s="22" t="s">
        <v>47</v>
      </c>
      <c r="G383" s="22" t="s">
        <v>48</v>
      </c>
      <c r="H383" s="22" t="s">
        <v>68</v>
      </c>
      <c r="I383" s="23" t="s">
        <v>23</v>
      </c>
    </row>
    <row r="384" spans="3:9" x14ac:dyDescent="0.25">
      <c r="C384" s="24" t="s">
        <v>10</v>
      </c>
      <c r="D384" s="25"/>
      <c r="E384" s="26">
        <v>-1.0137544574630668</v>
      </c>
      <c r="F384" s="25">
        <v>-1.0239429444727457</v>
      </c>
      <c r="G384" s="25">
        <v>2.2555607647028184</v>
      </c>
      <c r="H384" s="25">
        <v>1.4426125554850984</v>
      </c>
      <c r="I384" s="26">
        <f>SUM(E384:H384)</f>
        <v>1.6604759182521045</v>
      </c>
    </row>
    <row r="385" spans="3:9" x14ac:dyDescent="0.25">
      <c r="C385" s="24" t="s">
        <v>11</v>
      </c>
      <c r="D385" s="25"/>
      <c r="E385" s="26">
        <v>0.21136177371349699</v>
      </c>
      <c r="F385" s="25">
        <v>0.23724280722943533</v>
      </c>
      <c r="G385" s="25">
        <v>1.1033580462276493</v>
      </c>
      <c r="H385" s="25">
        <v>0.71152494729444837</v>
      </c>
      <c r="I385" s="26">
        <f>SUM(E385:H385)</f>
        <v>2.2634875744650302</v>
      </c>
    </row>
    <row r="386" spans="3:9" x14ac:dyDescent="0.25">
      <c r="C386" s="24" t="s">
        <v>12</v>
      </c>
      <c r="D386" s="25"/>
      <c r="E386" s="26">
        <v>-0.69423483247811646</v>
      </c>
      <c r="F386" s="25">
        <v>3.0184123151222455E-2</v>
      </c>
      <c r="G386" s="25">
        <v>1.098565761367104</v>
      </c>
      <c r="H386" s="25">
        <v>1.1107682813946311</v>
      </c>
      <c r="I386" s="26">
        <f>SUM(E386:H386)</f>
        <v>1.545283333434841</v>
      </c>
    </row>
    <row r="387" spans="3:9" x14ac:dyDescent="0.25">
      <c r="C387" s="18"/>
      <c r="D387" s="18"/>
      <c r="E387" s="18"/>
      <c r="F387" s="18"/>
      <c r="G387" s="18"/>
      <c r="H387" s="18"/>
      <c r="I387" s="18"/>
    </row>
    <row r="388" spans="3:9" x14ac:dyDescent="0.25">
      <c r="C388" s="21" t="s">
        <v>18</v>
      </c>
      <c r="D388" s="22"/>
      <c r="E388" s="22" t="s">
        <v>67</v>
      </c>
      <c r="F388" s="22" t="s">
        <v>66</v>
      </c>
      <c r="G388" s="22" t="s">
        <v>65</v>
      </c>
      <c r="H388" s="22" t="s">
        <v>64</v>
      </c>
      <c r="I388" s="23" t="s">
        <v>23</v>
      </c>
    </row>
    <row r="389" spans="3:9" x14ac:dyDescent="0.25">
      <c r="C389" s="24" t="s">
        <v>10</v>
      </c>
      <c r="D389" s="25"/>
      <c r="E389" s="26">
        <v>3.3646493336246448</v>
      </c>
      <c r="F389" s="25">
        <v>10.876937984496124</v>
      </c>
      <c r="G389" s="25">
        <v>1.6498399409012556</v>
      </c>
      <c r="H389" s="25">
        <v>-2.8236420196219192</v>
      </c>
      <c r="I389" s="26">
        <f>SUM(E389:H389)</f>
        <v>13.067785239400104</v>
      </c>
    </row>
    <row r="390" spans="3:9" x14ac:dyDescent="0.25">
      <c r="C390" s="24" t="s">
        <v>11</v>
      </c>
      <c r="D390" s="25"/>
      <c r="E390" s="26">
        <v>1.6065690824705461</v>
      </c>
      <c r="F390" s="25">
        <v>4.7984285847909458</v>
      </c>
      <c r="G390" s="25">
        <v>0.15926550496533634</v>
      </c>
      <c r="H390" s="25">
        <v>0.15951956460542366</v>
      </c>
      <c r="I390" s="26">
        <f>SUM(E390:H390)</f>
        <v>6.723782736832252</v>
      </c>
    </row>
    <row r="391" spans="3:9" x14ac:dyDescent="0.25">
      <c r="C391" s="24" t="s">
        <v>12</v>
      </c>
      <c r="D391" s="25"/>
      <c r="E391" s="26">
        <v>1.376290272130122</v>
      </c>
      <c r="F391" s="25">
        <v>4.7853162897410684</v>
      </c>
      <c r="G391" s="25">
        <v>0.95962938451356716</v>
      </c>
      <c r="H391" s="25">
        <v>-0.39551746868820042</v>
      </c>
      <c r="I391" s="26">
        <f>SUM(E391:H391)</f>
        <v>6.7257184776965575</v>
      </c>
    </row>
    <row r="392" spans="3:9" x14ac:dyDescent="0.25">
      <c r="C392" s="18"/>
      <c r="D392" s="18"/>
      <c r="E392" s="18"/>
      <c r="F392" s="18"/>
      <c r="G392" s="18"/>
      <c r="H392" s="18"/>
      <c r="I392" s="18"/>
    </row>
    <row r="393" spans="3:9" x14ac:dyDescent="0.25">
      <c r="C393" s="21" t="s">
        <v>18</v>
      </c>
      <c r="D393" s="22"/>
      <c r="E393" s="22" t="s">
        <v>63</v>
      </c>
      <c r="F393" s="22" t="s">
        <v>62</v>
      </c>
      <c r="G393" s="22" t="s">
        <v>61</v>
      </c>
      <c r="H393" s="22" t="s">
        <v>60</v>
      </c>
      <c r="I393" s="23" t="s">
        <v>23</v>
      </c>
    </row>
    <row r="394" spans="3:9" x14ac:dyDescent="0.25">
      <c r="C394" s="24" t="s">
        <v>10</v>
      </c>
      <c r="D394" s="25"/>
      <c r="E394" s="26">
        <v>2.7412415488629378</v>
      </c>
      <c r="F394" s="25">
        <v>-4.8816135632855886</v>
      </c>
      <c r="G394" s="25">
        <v>0.947091493715288</v>
      </c>
      <c r="H394" s="25">
        <v>3.4409772617319785</v>
      </c>
      <c r="I394" s="26">
        <f>SUM(E394:H394)</f>
        <v>2.2476967410246158</v>
      </c>
    </row>
    <row r="395" spans="3:9" x14ac:dyDescent="0.25">
      <c r="C395" s="24" t="s">
        <v>11</v>
      </c>
      <c r="D395" s="25"/>
      <c r="E395" s="26">
        <v>3.8896471046987715</v>
      </c>
      <c r="F395" s="25">
        <v>-4.1218805495840733</v>
      </c>
      <c r="G395" s="25">
        <v>-0.11216001495466867</v>
      </c>
      <c r="H395" s="25">
        <v>1.1534461567552234</v>
      </c>
      <c r="I395" s="26">
        <f>SUM(E395:H395)</f>
        <v>0.80905269691525294</v>
      </c>
    </row>
    <row r="396" spans="3:9" x14ac:dyDescent="0.25">
      <c r="C396" s="24" t="s">
        <v>12</v>
      </c>
      <c r="D396" s="25"/>
      <c r="E396" s="26">
        <v>2.882332994235334</v>
      </c>
      <c r="F396" s="25">
        <v>-4.0975609756097562</v>
      </c>
      <c r="G396" s="25">
        <v>-0.16260162601626016</v>
      </c>
      <c r="H396" s="25">
        <v>2.0238885202388852</v>
      </c>
      <c r="I396" s="26">
        <f>SUM(E396:H396)</f>
        <v>0.64605891284820283</v>
      </c>
    </row>
    <row r="397" spans="3:9" x14ac:dyDescent="0.25">
      <c r="C397" s="18"/>
      <c r="D397" s="18"/>
      <c r="E397" s="18"/>
      <c r="F397" s="18"/>
      <c r="G397" s="18"/>
      <c r="H397" s="18"/>
      <c r="I397" s="18"/>
    </row>
    <row r="398" spans="3:9" x14ac:dyDescent="0.25">
      <c r="C398" s="21" t="s">
        <v>18</v>
      </c>
      <c r="D398" s="22"/>
      <c r="E398" s="22" t="s">
        <v>59</v>
      </c>
      <c r="F398" s="22" t="s">
        <v>58</v>
      </c>
      <c r="G398" s="22" t="s">
        <v>57</v>
      </c>
      <c r="H398" s="22" t="s">
        <v>56</v>
      </c>
      <c r="I398" s="23" t="s">
        <v>23</v>
      </c>
    </row>
    <row r="399" spans="3:9" x14ac:dyDescent="0.25">
      <c r="C399" s="24" t="s">
        <v>10</v>
      </c>
      <c r="D399" s="25"/>
      <c r="E399" s="26">
        <v>1.1561754450357864</v>
      </c>
      <c r="F399" s="25">
        <v>-6.1135905117075257E-2</v>
      </c>
      <c r="G399" s="25">
        <v>-0.31689926259979279</v>
      </c>
      <c r="H399" s="25">
        <v>2.1158752878212708</v>
      </c>
      <c r="I399" s="26">
        <f>SUM(E399:H399)</f>
        <v>2.8940155651401893</v>
      </c>
    </row>
    <row r="400" spans="3:9" x14ac:dyDescent="0.25">
      <c r="C400" s="24" t="s">
        <v>11</v>
      </c>
      <c r="D400" s="25"/>
      <c r="E400" s="26">
        <v>0.84378128426371746</v>
      </c>
      <c r="F400" s="25">
        <v>-0.22829964328180738</v>
      </c>
      <c r="G400" s="25">
        <v>-0.99359578074967037</v>
      </c>
      <c r="H400" s="25">
        <v>3.5094560343146814</v>
      </c>
      <c r="I400" s="26">
        <f>SUM(E400:H400)</f>
        <v>3.1313418945469209</v>
      </c>
    </row>
    <row r="401" spans="3:9" x14ac:dyDescent="0.25">
      <c r="C401" s="24" t="s">
        <v>12</v>
      </c>
      <c r="D401" s="25"/>
      <c r="E401" s="26">
        <v>0.7689735874289535</v>
      </c>
      <c r="F401" s="25">
        <v>-0.13355592654424039</v>
      </c>
      <c r="G401" s="25">
        <v>-0.5313849219528396</v>
      </c>
      <c r="H401" s="25">
        <v>3.222488858416181</v>
      </c>
      <c r="I401" s="26">
        <f>SUM(E401:H401)</f>
        <v>3.3265215973480546</v>
      </c>
    </row>
    <row r="402" spans="3:9" x14ac:dyDescent="0.25">
      <c r="C402" s="18"/>
      <c r="D402" s="18"/>
      <c r="E402" s="18"/>
      <c r="F402" s="18"/>
      <c r="G402" s="18"/>
      <c r="H402" s="18"/>
      <c r="I402" s="18"/>
    </row>
    <row r="403" spans="3:9" x14ac:dyDescent="0.25">
      <c r="C403" s="21" t="s">
        <v>18</v>
      </c>
      <c r="D403" s="22"/>
      <c r="E403" s="22" t="s">
        <v>55</v>
      </c>
      <c r="F403" s="22" t="s">
        <v>54</v>
      </c>
      <c r="G403" s="22" t="s">
        <v>53</v>
      </c>
      <c r="H403" s="22" t="s">
        <v>52</v>
      </c>
      <c r="I403" s="23" t="s">
        <v>23</v>
      </c>
    </row>
    <row r="404" spans="3:9" x14ac:dyDescent="0.25">
      <c r="C404" s="24" t="s">
        <v>10</v>
      </c>
      <c r="D404" s="25"/>
      <c r="E404" s="26">
        <v>-6.3414349828058523</v>
      </c>
      <c r="F404" s="25">
        <v>-5.8251296091338028E-2</v>
      </c>
      <c r="G404" s="25">
        <v>5.2157391517528806</v>
      </c>
      <c r="H404" s="25">
        <v>3.1686687913704339</v>
      </c>
      <c r="I404" s="26">
        <f>SUM(E404:H404)</f>
        <v>1.9847216642261238</v>
      </c>
    </row>
    <row r="405" spans="3:9" x14ac:dyDescent="0.25">
      <c r="C405" s="24" t="s">
        <v>11</v>
      </c>
      <c r="D405" s="25"/>
      <c r="E405" s="26">
        <v>-2.9287911048024604</v>
      </c>
      <c r="F405" s="25">
        <v>-1.1366825708672468</v>
      </c>
      <c r="G405" s="25">
        <v>1.1353959693443088</v>
      </c>
      <c r="H405" s="25">
        <v>0.19396347809631942</v>
      </c>
      <c r="I405" s="26">
        <f>SUM(E405:H405)</f>
        <v>-2.7361142282290793</v>
      </c>
    </row>
    <row r="406" spans="3:9" x14ac:dyDescent="0.25">
      <c r="C406" s="24" t="s">
        <v>12</v>
      </c>
      <c r="D406" s="25"/>
      <c r="E406" s="26">
        <v>-4.4233289646133684</v>
      </c>
      <c r="F406" s="25">
        <v>-0.9733939000648929</v>
      </c>
      <c r="G406" s="25">
        <v>3.8059952846076119</v>
      </c>
      <c r="H406" s="25">
        <v>1.481980464802964</v>
      </c>
      <c r="I406" s="26">
        <f>SUM(E406:H406)</f>
        <v>-0.1087471152676851</v>
      </c>
    </row>
    <row r="407" spans="3:9" x14ac:dyDescent="0.25">
      <c r="C407" s="18"/>
      <c r="D407" s="18"/>
      <c r="E407" s="18"/>
      <c r="F407" s="18"/>
      <c r="G407" s="18"/>
      <c r="H407" s="18"/>
      <c r="I407" s="18"/>
    </row>
    <row r="408" spans="3:9" x14ac:dyDescent="0.25">
      <c r="C408" s="21" t="s">
        <v>18</v>
      </c>
      <c r="D408" s="22"/>
      <c r="E408" s="22" t="s">
        <v>19</v>
      </c>
      <c r="F408" s="22" t="s">
        <v>20</v>
      </c>
      <c r="G408" s="22" t="s">
        <v>21</v>
      </c>
      <c r="H408" s="22" t="s">
        <v>22</v>
      </c>
      <c r="I408" s="23" t="s">
        <v>23</v>
      </c>
    </row>
    <row r="409" spans="3:9" x14ac:dyDescent="0.25">
      <c r="C409" s="24" t="s">
        <v>10</v>
      </c>
      <c r="D409" s="25"/>
      <c r="E409" s="26">
        <v>-2.9964328180737221</v>
      </c>
      <c r="F409" s="25">
        <v>0.38794389734407642</v>
      </c>
      <c r="G409" s="25">
        <v>4.3990279768209861</v>
      </c>
      <c r="H409" s="25">
        <v>4.2370241136519411</v>
      </c>
      <c r="I409" s="26">
        <f>SUM(E409:H409)</f>
        <v>6.0275631697432814</v>
      </c>
    </row>
    <row r="410" spans="3:9" x14ac:dyDescent="0.25">
      <c r="C410" s="24" t="s">
        <v>11</v>
      </c>
      <c r="D410" s="25"/>
      <c r="E410" s="26">
        <v>2.3086975461013504</v>
      </c>
      <c r="F410" s="25">
        <v>1.9138755980861244</v>
      </c>
      <c r="G410" s="25">
        <v>5.3471211806277275</v>
      </c>
      <c r="H410" s="25">
        <v>4.4429432550405323</v>
      </c>
      <c r="I410" s="26">
        <f>SUM(E410:H410)</f>
        <v>14.012637579855735</v>
      </c>
    </row>
    <row r="411" spans="3:9" x14ac:dyDescent="0.25">
      <c r="C411" s="24" t="s">
        <v>12</v>
      </c>
      <c r="D411" s="25"/>
      <c r="E411" s="26">
        <v>-0.60261131570137261</v>
      </c>
      <c r="F411" s="25">
        <v>0.74198988195615523</v>
      </c>
      <c r="G411" s="25">
        <v>4.6963276836158192</v>
      </c>
      <c r="H411" s="25">
        <v>4.2019774011299438</v>
      </c>
      <c r="I411" s="26">
        <f>SUM(E411:H411)</f>
        <v>9.0376836510005454</v>
      </c>
    </row>
    <row r="412" spans="3:9" x14ac:dyDescent="0.25">
      <c r="C412" s="18"/>
      <c r="D412" s="18"/>
      <c r="E412" s="18"/>
      <c r="F412" s="18"/>
      <c r="G412" s="18"/>
      <c r="H412" s="18"/>
      <c r="I412" s="18"/>
    </row>
    <row r="413" spans="3:9" x14ac:dyDescent="0.25">
      <c r="C413" s="21" t="s">
        <v>18</v>
      </c>
      <c r="D413" s="22"/>
      <c r="E413" s="22" t="s">
        <v>24</v>
      </c>
      <c r="F413" s="22" t="s">
        <v>25</v>
      </c>
      <c r="G413" s="22" t="s">
        <v>26</v>
      </c>
      <c r="H413" s="22" t="s">
        <v>27</v>
      </c>
      <c r="I413" s="23" t="s">
        <v>23</v>
      </c>
    </row>
    <row r="414" spans="3:9" x14ac:dyDescent="0.25">
      <c r="C414" s="24" t="s">
        <v>10</v>
      </c>
      <c r="D414" s="25"/>
      <c r="E414" s="26">
        <v>-1.3704523107177975</v>
      </c>
      <c r="F414" s="25">
        <v>3.40620233858668</v>
      </c>
      <c r="G414" s="25">
        <v>-6.0256793072558974</v>
      </c>
      <c r="H414" s="25">
        <v>-2.1904205607476634</v>
      </c>
      <c r="I414" s="26">
        <f>SUM(E414:H414)</f>
        <v>-6.1803498401346779</v>
      </c>
    </row>
    <row r="415" spans="3:9" x14ac:dyDescent="0.25">
      <c r="C415" s="24" t="s">
        <v>11</v>
      </c>
      <c r="D415" s="25"/>
      <c r="E415" s="26">
        <v>-1.3836220149636158</v>
      </c>
      <c r="F415" s="25">
        <v>2.0820255283532121</v>
      </c>
      <c r="G415" s="25">
        <v>-0.44787001354025618</v>
      </c>
      <c r="H415" s="25">
        <v>-2.3891825945506304</v>
      </c>
      <c r="I415" s="26">
        <f>SUM(E415:H415)</f>
        <v>-2.1386490947012904</v>
      </c>
    </row>
    <row r="416" spans="3:9" x14ac:dyDescent="0.25">
      <c r="C416" s="24" t="s">
        <v>12</v>
      </c>
      <c r="D416" s="25"/>
      <c r="E416" s="26">
        <v>-1.0827803003842122</v>
      </c>
      <c r="F416" s="25">
        <v>3.4320809248554913</v>
      </c>
      <c r="G416" s="25">
        <v>-2.2598870056497176</v>
      </c>
      <c r="H416" s="25">
        <v>-2.7472527472527473</v>
      </c>
      <c r="I416" s="26">
        <f>SUM(E416:H416)</f>
        <v>-2.6578391284311857</v>
      </c>
    </row>
    <row r="417" spans="3:9" x14ac:dyDescent="0.25">
      <c r="C417" s="18"/>
      <c r="D417" s="18"/>
      <c r="E417" s="18"/>
      <c r="F417" s="18"/>
      <c r="G417" s="18"/>
      <c r="H417" s="18"/>
      <c r="I417" s="18"/>
    </row>
    <row r="418" spans="3:9" x14ac:dyDescent="0.25">
      <c r="C418" s="21" t="s">
        <v>18</v>
      </c>
      <c r="D418" s="22"/>
      <c r="E418" s="22" t="s">
        <v>28</v>
      </c>
      <c r="F418" s="22" t="s">
        <v>29</v>
      </c>
      <c r="G418" s="22" t="s">
        <v>30</v>
      </c>
      <c r="H418" s="22" t="s">
        <v>31</v>
      </c>
      <c r="I418" s="23" t="s">
        <v>23</v>
      </c>
    </row>
    <row r="419" spans="3:9" x14ac:dyDescent="0.25">
      <c r="C419" s="24" t="s">
        <v>10</v>
      </c>
      <c r="D419" s="25"/>
      <c r="E419" s="26">
        <v>-2.1658380478884505</v>
      </c>
      <c r="F419" s="25">
        <v>-3.6080202710146523</v>
      </c>
      <c r="G419" s="25">
        <v>4.3393298465429044</v>
      </c>
      <c r="H419" s="25">
        <v>0.35761665801465076</v>
      </c>
      <c r="I419" s="26">
        <f>SUM(E419:H419)</f>
        <v>-1.0769118143455476</v>
      </c>
    </row>
    <row r="420" spans="3:9" x14ac:dyDescent="0.25">
      <c r="C420" s="24" t="s">
        <v>11</v>
      </c>
      <c r="D420" s="25"/>
      <c r="E420" s="26">
        <v>-2.5173439048562933</v>
      </c>
      <c r="F420" s="25">
        <v>-1.7718068535825544</v>
      </c>
      <c r="G420" s="25">
        <v>3.2828917600925038</v>
      </c>
      <c r="H420" s="25">
        <v>0.36328775417528636</v>
      </c>
      <c r="I420" s="26">
        <f>SUM(E420:H420)</f>
        <v>-0.64297124417105778</v>
      </c>
    </row>
    <row r="421" spans="3:9" x14ac:dyDescent="0.25">
      <c r="C421" s="24" t="s">
        <v>12</v>
      </c>
      <c r="D421" s="25"/>
      <c r="E421" s="26">
        <v>-2.7712854757929883</v>
      </c>
      <c r="F421" s="25">
        <v>-2.2838499184339316</v>
      </c>
      <c r="G421" s="25">
        <v>4.7863247863247871</v>
      </c>
      <c r="H421" s="25">
        <v>-0.34071550255536626</v>
      </c>
      <c r="I421" s="26">
        <f>SUM(E421:H421)</f>
        <v>-0.60952611045749872</v>
      </c>
    </row>
    <row r="422" spans="3:9" x14ac:dyDescent="0.25">
      <c r="C422" s="18"/>
      <c r="D422" s="18"/>
      <c r="E422" s="18"/>
      <c r="F422" s="18"/>
      <c r="G422" s="18"/>
      <c r="H422" s="18"/>
      <c r="I422" s="18"/>
    </row>
    <row r="423" spans="3:9" x14ac:dyDescent="0.25">
      <c r="C423" s="21" t="s">
        <v>18</v>
      </c>
      <c r="D423" s="22"/>
      <c r="E423" s="22" t="s">
        <v>32</v>
      </c>
      <c r="F423" s="22" t="s">
        <v>33</v>
      </c>
      <c r="G423" s="22" t="s">
        <v>34</v>
      </c>
      <c r="H423" s="22" t="s">
        <v>35</v>
      </c>
      <c r="I423" s="23" t="s">
        <v>23</v>
      </c>
    </row>
    <row r="424" spans="3:9" x14ac:dyDescent="0.25">
      <c r="C424" s="24" t="s">
        <v>10</v>
      </c>
      <c r="D424" s="25"/>
      <c r="E424" s="26">
        <v>-0.61339142398532442</v>
      </c>
      <c r="F424" s="25">
        <v>-4.4112006137322597</v>
      </c>
      <c r="G424" s="25">
        <v>-0.2023405884283058</v>
      </c>
      <c r="H424" s="25">
        <v>2.8690369036903687</v>
      </c>
      <c r="I424" s="26">
        <f>SUM(E424:H424)</f>
        <v>-2.3578957224555208</v>
      </c>
    </row>
    <row r="425" spans="3:9" x14ac:dyDescent="0.25">
      <c r="C425" s="24" t="s">
        <v>11</v>
      </c>
      <c r="D425" s="25"/>
      <c r="E425" s="26">
        <v>0.69862805649774717</v>
      </c>
      <c r="F425" s="25">
        <v>-2.0577151923839745</v>
      </c>
      <c r="G425" s="25">
        <v>-3.4007088801609346</v>
      </c>
      <c r="H425" s="25">
        <v>3.0836349214218433</v>
      </c>
      <c r="I425" s="26">
        <f>SUM(E425:H425)</f>
        <v>-1.6761610946253183</v>
      </c>
    </row>
    <row r="426" spans="3:9" x14ac:dyDescent="0.25">
      <c r="C426" s="24" t="s">
        <v>12</v>
      </c>
      <c r="D426" s="25"/>
      <c r="E426" s="26">
        <v>0.86206896551724133</v>
      </c>
      <c r="F426" s="25">
        <v>-2.5864964729593551</v>
      </c>
      <c r="G426" s="25">
        <v>-3.3755274261603372</v>
      </c>
      <c r="H426" s="25">
        <v>2.9175050301810868</v>
      </c>
      <c r="I426" s="26">
        <f>SUM(E426:H426)</f>
        <v>-2.182449903421364</v>
      </c>
    </row>
    <row r="427" spans="3:9" x14ac:dyDescent="0.25">
      <c r="C427" s="18"/>
      <c r="D427" s="18"/>
      <c r="E427" s="18"/>
      <c r="F427" s="18"/>
      <c r="G427" s="18"/>
      <c r="H427" s="18"/>
      <c r="I427" s="18"/>
    </row>
    <row r="428" spans="3:9" x14ac:dyDescent="0.25">
      <c r="C428" s="21" t="s">
        <v>18</v>
      </c>
      <c r="D428" s="22"/>
      <c r="E428" s="22" t="s">
        <v>36</v>
      </c>
      <c r="F428" s="22" t="s">
        <v>37</v>
      </c>
      <c r="G428" s="22" t="s">
        <v>38</v>
      </c>
      <c r="H428" s="22" t="s">
        <v>39</v>
      </c>
      <c r="I428" s="23" t="s">
        <v>23</v>
      </c>
    </row>
    <row r="429" spans="3:9" x14ac:dyDescent="0.25">
      <c r="C429" s="24" t="s">
        <v>10</v>
      </c>
      <c r="D429" s="25"/>
      <c r="E429" s="25">
        <v>4.4602456367162251</v>
      </c>
      <c r="F429" s="25">
        <v>-1.8174474959612279</v>
      </c>
      <c r="G429" s="25">
        <v>-4.6014971378247473</v>
      </c>
      <c r="H429" s="25">
        <v>-1.7255368637420891</v>
      </c>
      <c r="I429" s="26">
        <f>SUM(E429:H429)</f>
        <v>-3.6842358608118397</v>
      </c>
    </row>
    <row r="430" spans="3:9" x14ac:dyDescent="0.25">
      <c r="C430" s="24" t="s">
        <v>11</v>
      </c>
      <c r="D430" s="25"/>
      <c r="E430" s="25">
        <v>4.5075384695093517</v>
      </c>
      <c r="F430" s="25">
        <v>-1.9058751778816834</v>
      </c>
      <c r="G430" s="25">
        <v>-1.5313782404163747</v>
      </c>
      <c r="H430" s="25">
        <v>0.58391221181918851</v>
      </c>
      <c r="I430" s="26">
        <f>SUM(E430:H430)</f>
        <v>1.6541972630304818</v>
      </c>
    </row>
    <row r="431" spans="3:9" x14ac:dyDescent="0.25">
      <c r="C431" s="24" t="s">
        <v>12</v>
      </c>
      <c r="D431" s="25"/>
      <c r="E431" s="25">
        <v>5.07399577167019</v>
      </c>
      <c r="F431" s="25">
        <v>-1.2182387747998606</v>
      </c>
      <c r="G431" s="25">
        <v>-3.6229453203622946</v>
      </c>
      <c r="H431" s="25">
        <v>-0.99634672866157414</v>
      </c>
      <c r="I431" s="26">
        <f>SUM(E431:H431)</f>
        <v>-0.76353505215353934</v>
      </c>
    </row>
    <row r="432" spans="3:9" x14ac:dyDescent="0.25">
      <c r="C432" s="18"/>
      <c r="D432" s="18"/>
      <c r="E432" s="18"/>
      <c r="F432" s="18"/>
      <c r="G432" s="18"/>
      <c r="H432" s="18"/>
      <c r="I432" s="18"/>
    </row>
    <row r="433" spans="3:9" x14ac:dyDescent="0.25">
      <c r="C433" s="21" t="s">
        <v>18</v>
      </c>
      <c r="D433" s="22"/>
      <c r="E433" s="22" t="s">
        <v>40</v>
      </c>
      <c r="F433" s="22" t="s">
        <v>41</v>
      </c>
      <c r="G433" s="22" t="s">
        <v>42</v>
      </c>
      <c r="H433" s="22" t="s">
        <v>43</v>
      </c>
      <c r="I433" s="23" t="s">
        <v>23</v>
      </c>
    </row>
    <row r="434" spans="3:9" x14ac:dyDescent="0.25">
      <c r="C434" s="24" t="s">
        <v>10</v>
      </c>
      <c r="D434" s="25"/>
      <c r="E434" s="25">
        <v>3.8311866264730066</v>
      </c>
      <c r="F434" s="25">
        <v>4.3704593558720894</v>
      </c>
      <c r="G434" s="25">
        <v>3.7386505251913831</v>
      </c>
      <c r="H434" s="25">
        <v>2.5187077933929549</v>
      </c>
      <c r="I434" s="26">
        <f>SUM(E434:H434)</f>
        <v>14.459004300929433</v>
      </c>
    </row>
    <row r="435" spans="3:9" x14ac:dyDescent="0.25">
      <c r="C435" s="24" t="s">
        <v>11</v>
      </c>
      <c r="D435" s="25"/>
      <c r="E435" s="25">
        <v>9.6761051130576495E-2</v>
      </c>
      <c r="F435" s="25">
        <v>3.1085906322201216</v>
      </c>
      <c r="G435" s="25">
        <v>1.7470748517390606</v>
      </c>
      <c r="H435" s="25">
        <v>4.6109993293091884</v>
      </c>
      <c r="I435" s="26">
        <f>SUM(E435:H435)</f>
        <v>9.5634258643989476</v>
      </c>
    </row>
    <row r="436" spans="3:9" x14ac:dyDescent="0.25">
      <c r="C436" s="24" t="s">
        <v>12</v>
      </c>
      <c r="D436" s="25"/>
      <c r="E436" s="25">
        <v>1.2199142762940982</v>
      </c>
      <c r="F436" s="25">
        <v>3.5506998975759645</v>
      </c>
      <c r="G436" s="25">
        <v>2.3410202655485675</v>
      </c>
      <c r="H436" s="25">
        <v>4.1863851474335645</v>
      </c>
      <c r="I436" s="26">
        <f>SUM(E436:H436)</f>
        <v>11.298019586852195</v>
      </c>
    </row>
    <row r="437" spans="3:9" x14ac:dyDescent="0.25">
      <c r="C437" s="18"/>
      <c r="D437" s="18"/>
      <c r="E437" s="18"/>
      <c r="F437" s="18"/>
      <c r="G437" s="18"/>
      <c r="H437" s="18"/>
      <c r="I437" s="18"/>
    </row>
    <row r="438" spans="3:9" x14ac:dyDescent="0.25">
      <c r="C438" s="21" t="s">
        <v>18</v>
      </c>
      <c r="D438" s="22"/>
      <c r="E438" s="22" t="s">
        <v>44</v>
      </c>
      <c r="F438" s="22" t="s">
        <v>45</v>
      </c>
      <c r="G438" s="22" t="s">
        <v>46</v>
      </c>
      <c r="H438" s="22" t="s">
        <v>47</v>
      </c>
      <c r="I438" s="23" t="s">
        <v>23</v>
      </c>
    </row>
    <row r="439" spans="3:9" x14ac:dyDescent="0.25">
      <c r="C439" s="24" t="s">
        <v>10</v>
      </c>
      <c r="D439" s="25"/>
      <c r="E439" s="25">
        <v>-4.7627324873978791</v>
      </c>
      <c r="F439" s="25">
        <v>-7.2296280369812944</v>
      </c>
      <c r="G439" s="25">
        <v>-2.3053090374415794</v>
      </c>
      <c r="H439" s="25">
        <v>-0.70910892121591318</v>
      </c>
      <c r="I439" s="26">
        <f>SUM(E439:H439)</f>
        <v>-15.006778483036666</v>
      </c>
    </row>
    <row r="440" spans="3:9" x14ac:dyDescent="0.25">
      <c r="C440" s="24" t="s">
        <v>11</v>
      </c>
      <c r="D440" s="25"/>
      <c r="E440" s="25">
        <v>-3.4951456310679614</v>
      </c>
      <c r="F440" s="25">
        <v>-4.991288305831711</v>
      </c>
      <c r="G440" s="25">
        <v>-0.33198835487001377</v>
      </c>
      <c r="H440" s="25">
        <v>2.8795123745467923</v>
      </c>
      <c r="I440" s="26">
        <f>SUM(E440:H440)</f>
        <v>-5.9389099172228939</v>
      </c>
    </row>
    <row r="441" spans="3:9" x14ac:dyDescent="0.25">
      <c r="C441" s="24" t="s">
        <v>12</v>
      </c>
      <c r="D441" s="25"/>
      <c r="E441" s="25">
        <v>-4.5849253212921148</v>
      </c>
      <c r="F441" s="25">
        <v>-4.920739762219287</v>
      </c>
      <c r="G441" s="25">
        <v>0.16539861065167052</v>
      </c>
      <c r="H441" s="25">
        <v>2.8931245745405039</v>
      </c>
      <c r="I441" s="26">
        <f>SUM(E441:H441)</f>
        <v>-6.4471418983192272</v>
      </c>
    </row>
    <row r="442" spans="3:9" x14ac:dyDescent="0.25">
      <c r="C442" s="18"/>
      <c r="D442" s="18"/>
      <c r="E442" s="18"/>
      <c r="F442" s="18"/>
      <c r="G442" s="18"/>
      <c r="H442" s="18"/>
      <c r="I442" s="18"/>
    </row>
    <row r="443" spans="3:9" x14ac:dyDescent="0.25">
      <c r="C443" s="21" t="s">
        <v>18</v>
      </c>
      <c r="D443" s="22"/>
      <c r="E443" s="22" t="s">
        <v>48</v>
      </c>
      <c r="F443" s="22" t="s">
        <v>49</v>
      </c>
      <c r="G443" s="22" t="s">
        <v>50</v>
      </c>
      <c r="H443" s="22" t="s">
        <v>51</v>
      </c>
      <c r="I443" s="23" t="s">
        <v>23</v>
      </c>
    </row>
    <row r="444" spans="3:9" x14ac:dyDescent="0.25">
      <c r="C444" s="24" t="s">
        <v>10</v>
      </c>
      <c r="D444" s="25"/>
      <c r="E444" s="25">
        <v>-3.6279583940505504</v>
      </c>
      <c r="F444" s="25">
        <v>-6.5329701296261504</v>
      </c>
      <c r="G444" s="25">
        <v>1.1929090822679531</v>
      </c>
      <c r="H444" s="25">
        <v>-6.865262039660057</v>
      </c>
      <c r="I444" s="26">
        <f>SUM(E444:H444)</f>
        <v>-15.833281481068806</v>
      </c>
    </row>
    <row r="445" spans="3:9" x14ac:dyDescent="0.25">
      <c r="C445" s="24" t="s">
        <v>11</v>
      </c>
      <c r="D445" s="25"/>
      <c r="E445" s="25">
        <v>-3.4792311203529951</v>
      </c>
      <c r="F445" s="25">
        <v>-7.0960750129576411</v>
      </c>
      <c r="G445" s="25">
        <v>2.457275272762383</v>
      </c>
      <c r="H445" s="25">
        <v>-8.2842594642461815</v>
      </c>
      <c r="I445" s="26">
        <f>SUM(E445:H445)</f>
        <v>-16.402290324794436</v>
      </c>
    </row>
    <row r="446" spans="3:9" x14ac:dyDescent="0.25">
      <c r="C446" s="24" t="s">
        <v>12</v>
      </c>
      <c r="D446" s="25"/>
      <c r="E446" s="25">
        <v>-2.9722589167767501</v>
      </c>
      <c r="F446" s="25">
        <v>-6.9166922840454959</v>
      </c>
      <c r="G446" s="25">
        <v>1.4027431421446384</v>
      </c>
      <c r="H446" s="25">
        <v>-8.0011471178663616</v>
      </c>
      <c r="I446" s="26">
        <f>SUM(E446:H446)</f>
        <v>-16.487355176543971</v>
      </c>
    </row>
    <row r="447" spans="3:9" x14ac:dyDescent="0.25">
      <c r="C447" s="18"/>
      <c r="D447" s="18"/>
      <c r="E447" s="18"/>
      <c r="F447" s="18"/>
      <c r="G447" s="18"/>
      <c r="H447" s="18"/>
      <c r="I447" s="18"/>
    </row>
  </sheetData>
  <mergeCells count="75">
    <mergeCell ref="C2:D4"/>
    <mergeCell ref="E3:P3"/>
    <mergeCell ref="Q10:Q11"/>
    <mergeCell ref="C6:D7"/>
    <mergeCell ref="E6:Q7"/>
    <mergeCell ref="C8:D9"/>
    <mergeCell ref="E2:P2"/>
    <mergeCell ref="H10:H11"/>
    <mergeCell ref="Q3:Q4"/>
    <mergeCell ref="E4:P4"/>
    <mergeCell ref="P10:P11"/>
    <mergeCell ref="E5:P5"/>
    <mergeCell ref="C10:C11"/>
    <mergeCell ref="D10:D11"/>
    <mergeCell ref="E8:Q9"/>
    <mergeCell ref="E10:E11"/>
    <mergeCell ref="Q38:Q39"/>
    <mergeCell ref="G10:G11"/>
    <mergeCell ref="N10:N11"/>
    <mergeCell ref="J17:M17"/>
    <mergeCell ref="N38:N39"/>
    <mergeCell ref="K25:Q25"/>
    <mergeCell ref="J19:J20"/>
    <mergeCell ref="O10:O11"/>
    <mergeCell ref="C29:I30"/>
    <mergeCell ref="C19:I19"/>
    <mergeCell ref="C26:I26"/>
    <mergeCell ref="C25:I25"/>
    <mergeCell ref="J22:J23"/>
    <mergeCell ref="P38:P39"/>
    <mergeCell ref="O38:O39"/>
    <mergeCell ref="C21:I22"/>
    <mergeCell ref="C23:I24"/>
    <mergeCell ref="C27:I28"/>
    <mergeCell ref="K26:Q30"/>
    <mergeCell ref="C31:D31"/>
    <mergeCell ref="J16:M16"/>
    <mergeCell ref="E31:Q31"/>
    <mergeCell ref="K19:Q19"/>
    <mergeCell ref="K20:Q24"/>
    <mergeCell ref="J18:M18"/>
    <mergeCell ref="C20:I20"/>
    <mergeCell ref="F10:F11"/>
    <mergeCell ref="I10:I11"/>
    <mergeCell ref="J10:M11"/>
    <mergeCell ref="J15:M15"/>
    <mergeCell ref="J12:M12"/>
    <mergeCell ref="J13:M13"/>
    <mergeCell ref="J14:M14"/>
    <mergeCell ref="C47:D47"/>
    <mergeCell ref="J45:M45"/>
    <mergeCell ref="J44:M44"/>
    <mergeCell ref="E38:E39"/>
    <mergeCell ref="J40:M40"/>
    <mergeCell ref="I38:I39"/>
    <mergeCell ref="J38:M39"/>
    <mergeCell ref="H38:H39"/>
    <mergeCell ref="G38:G39"/>
    <mergeCell ref="F38:F39"/>
    <mergeCell ref="J135:V135"/>
    <mergeCell ref="J42:M42"/>
    <mergeCell ref="J43:M43"/>
    <mergeCell ref="C32:Q32"/>
    <mergeCell ref="E33:P33"/>
    <mergeCell ref="C34:D35"/>
    <mergeCell ref="E34:Q35"/>
    <mergeCell ref="J41:M41"/>
    <mergeCell ref="C36:D37"/>
    <mergeCell ref="E36:Q37"/>
    <mergeCell ref="C38:C39"/>
    <mergeCell ref="D38:D39"/>
    <mergeCell ref="C50:Q50"/>
    <mergeCell ref="C48:Q49"/>
    <mergeCell ref="E47:Q47"/>
    <mergeCell ref="J46:M46"/>
  </mergeCells>
  <pageMargins left="0.25" right="0.25" top="0.75" bottom="0.75" header="0.3" footer="0.3"/>
  <pageSetup paperSize="9" scale="60" orientation="landscape" r:id="rId1"/>
  <colBreaks count="1" manualBreakCount="1">
    <brk id="1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Gianluca Braguzzi</dc:creator>
  <cp:lastModifiedBy>Gianluca Braguzzi</cp:lastModifiedBy>
  <cp:lastPrinted>2022-01-08T09:32:57Z</cp:lastPrinted>
  <dcterms:created xsi:type="dcterms:W3CDTF">2016-08-20T08:43:09Z</dcterms:created>
  <dcterms:modified xsi:type="dcterms:W3CDTF">2022-01-08T09:33:44Z</dcterms:modified>
</cp:coreProperties>
</file>